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66925"/>
  <mc:AlternateContent xmlns:mc="http://schemas.openxmlformats.org/markup-compatibility/2006">
    <mc:Choice Requires="x15">
      <x15ac:absPath xmlns:x15ac="http://schemas.microsoft.com/office/spreadsheetml/2010/11/ac" url="https://scotiabank.sharepoint.com/sites/CALCASISCS/Shared Documents/General/001-Portfolios/ESG Reporting/ESG Report/2023 ESG Report/1.1 Translations/Received from Alexa/Final Mar 6/SP/"/>
    </mc:Choice>
  </mc:AlternateContent>
  <xr:revisionPtr revIDLastSave="14" documentId="13_ncr:1_{9E495D81-D2BA-440F-BB94-91709710277F}" xr6:coauthVersionLast="47" xr6:coauthVersionMax="47" xr10:uidLastSave="{76EE7F81-5689-40EA-ABC4-EC8C92585C1A}"/>
  <workbookProtection lockStructure="1"/>
  <bookViews>
    <workbookView xWindow="28680" yWindow="-120" windowWidth="29040" windowHeight="15840" tabRatio="743" xr2:uid="{A8F8392A-E319-4563-8F67-E4169AAA04F2}"/>
  </bookViews>
  <sheets>
    <sheet name="Table of Contents" sheetId="13" r:id="rId1"/>
    <sheet name="Governance" sheetId="11" r:id="rId2"/>
    <sheet name="Environment" sheetId="7" r:id="rId3"/>
    <sheet name="Social" sheetId="8" r:id="rId4"/>
    <sheet name="PAS" sheetId="10" r:id="rId5"/>
    <sheet name="TCFD" sheetId="17" r:id="rId6"/>
    <sheet name="SASB" sheetId="15" r:id="rId7"/>
    <sheet name="GRI" sheetId="4" r:id="rId8"/>
    <sheet name="UNGC" sheetId="14" r:id="rId9"/>
    <sheet name="SDG" sheetId="5" r:id="rId10"/>
  </sheets>
  <definedNames>
    <definedName name="_xlnm._FilterDatabase" localSheetId="7" hidden="1">GRI!$A$3:$E$150</definedName>
    <definedName name="_ftn3" localSheetId="2">Environment!#REF!</definedName>
    <definedName name="_ftn4" localSheetId="2">Environment!#REF!</definedName>
    <definedName name="_ftnref4" localSheetId="2">Environment!#REF!</definedName>
    <definedName name="_ftnref5" localSheetId="2">Environment!#REF!</definedName>
    <definedName name="_Hlk123902901" localSheetId="2">Environment!#REF!</definedName>
    <definedName name="_xlnm.Print_Area" localSheetId="2">Environment!$A$1:$I$148</definedName>
    <definedName name="_xlnm.Print_Area" localSheetId="1">Governance!$A$1:$M$147</definedName>
    <definedName name="_xlnm.Print_Area" localSheetId="7">GRI!$A$1:$E$147</definedName>
    <definedName name="_xlnm.Print_Area" localSheetId="4">PAS!$A$1:$I$164</definedName>
    <definedName name="_xlnm.Print_Area" localSheetId="6">SASB!$A$1:$E$83</definedName>
    <definedName name="_xlnm.Print_Area" localSheetId="9">SDG!$A$1:$D$100</definedName>
    <definedName name="_xlnm.Print_Area" localSheetId="3">Social!$A$1:$M$288</definedName>
    <definedName name="_xlnm.Print_Area" localSheetId="0">'Table of Contents'!$A$1:$H$49</definedName>
    <definedName name="_xlnm.Print_Area" localSheetId="5">TCFD!$A$1:$G$51</definedName>
    <definedName name="_xlnm.Print_Area" localSheetId="8">UNGC!$A$1:$D$18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7" l="1"/>
  <c r="C5" i="7"/>
  <c r="C10" i="7"/>
  <c r="C29" i="7"/>
  <c r="E29" i="7"/>
  <c r="D30" i="7"/>
  <c r="D32" i="7"/>
  <c r="D33" i="7"/>
  <c r="C131" i="7"/>
  <c r="I63" i="10" l="1"/>
  <c r="I62" i="10"/>
  <c r="I61" i="10"/>
  <c r="I60" i="10"/>
  <c r="I59" i="10"/>
  <c r="I58" i="10"/>
  <c r="D24" i="10"/>
  <c r="D36" i="10" s="1"/>
  <c r="C24" i="10"/>
  <c r="C36" i="10" s="1"/>
  <c r="B24" i="10"/>
  <c r="B36" i="10" s="1"/>
  <c r="C228" i="8" l="1"/>
  <c r="C229" i="8" s="1"/>
  <c r="C240" i="8" l="1"/>
  <c r="C247" i="8"/>
  <c r="C215" i="8"/>
  <c r="C210" i="8"/>
  <c r="C143" i="7" l="1"/>
  <c r="H58" i="10"/>
  <c r="H59" i="10"/>
  <c r="H60" i="10"/>
  <c r="H61" i="10"/>
  <c r="H62" i="10"/>
  <c r="H63" i="10"/>
  <c r="B64" i="10"/>
  <c r="C64" i="10"/>
  <c r="D64" i="10"/>
  <c r="E64" i="10"/>
  <c r="F64" i="10"/>
  <c r="G64" i="10"/>
  <c r="B53" i="10"/>
  <c r="C53" i="10"/>
  <c r="D53" i="10"/>
  <c r="E53" i="10"/>
  <c r="F53" i="10"/>
  <c r="G53" i="10"/>
  <c r="H53" i="10"/>
  <c r="I53" i="10"/>
  <c r="I64" i="10" l="1"/>
  <c r="H64" i="10"/>
</calcChain>
</file>

<file path=xl/sharedStrings.xml><?xml version="1.0" encoding="utf-8"?>
<sst xmlns="http://schemas.openxmlformats.org/spreadsheetml/2006/main" count="2302" uniqueCount="1549">
  <si>
    <t xml:space="preserve">PAQUETE DE DATOS E ÍNDICES ASG DE 2023 DE SCOTIABANK </t>
  </si>
  <si>
    <t>GOBIERNO CORPORATIVO</t>
  </si>
  <si>
    <t>Ver pestaña</t>
  </si>
  <si>
    <t>ACERCA DE</t>
  </si>
  <si>
    <t>Conducta responsable y ética</t>
  </si>
  <si>
    <t>Este Paquete de Datos e Índices ambientales, sociales y de gobierno (ASG) complementa la información incluida en el Informe ASG de 2023 de Scotiabank.  Consulte la sección “Acerca de este informe” en la p. 6 del Informe ASG de 2023 para obtener detalles sobre el alcance, la preparación y la presentación del informe y la información que sigue, incluidas las precauciones brindadas en las declaraciones prospectivas de la p. 94 del Informe ASG de 2023. Todas las menciones a “Scotiabank” o al “Banco” en el presente documento se refieren a The Bank of Nova Scotia y sus subsidiarias de propiedad absoluta y sucursales extranjeras, a menos que se indique lo contrario.</t>
  </si>
  <si>
    <t>Reclamos de los clientes</t>
  </si>
  <si>
    <t>Impuestos por jurisdicción</t>
  </si>
  <si>
    <t>Privacidad y seguridad de los datos</t>
  </si>
  <si>
    <t>Cadena de suministro global</t>
  </si>
  <si>
    <t>Capacitación y desarrollo</t>
  </si>
  <si>
    <t>Bienestar, salud y seguridad de los empleados</t>
  </si>
  <si>
    <t>INFORME ASG DE 2023</t>
  </si>
  <si>
    <t>Ver Informe</t>
  </si>
  <si>
    <t>Compromiso de los empleados</t>
  </si>
  <si>
    <t>Acerca de este informe</t>
  </si>
  <si>
    <t>Ver página</t>
  </si>
  <si>
    <t>Declaraciones prospectivas</t>
  </si>
  <si>
    <t>MEDIOAMBIENTE</t>
  </si>
  <si>
    <t xml:space="preserve">Financiamiento y asesoramiento enfocados en la sostenibilidad </t>
  </si>
  <si>
    <t>INFORME CLIMÁTICO DE 2023</t>
  </si>
  <si>
    <t>Participación en el mercado de Títulos Sostenibles</t>
  </si>
  <si>
    <t>Gestión responsable de patrimonios y activos</t>
  </si>
  <si>
    <t>DECLARACIÓN PÚBLICA DE RENDICIÓN DE CUENTAS (PAS) DE 2023</t>
  </si>
  <si>
    <t>Ver declaración</t>
  </si>
  <si>
    <t xml:space="preserve">Finanzas relacionadas con el clima </t>
  </si>
  <si>
    <t>Cuadros de datos (solo de Canadá)</t>
  </si>
  <si>
    <t>Emisiones de GEI de nuestras propias operaciones</t>
  </si>
  <si>
    <t>Empleo en Canadá</t>
  </si>
  <si>
    <t>Consumo de energía</t>
  </si>
  <si>
    <t>Impuestos incurridos en Canadá</t>
  </si>
  <si>
    <t>Consumo de agua</t>
  </si>
  <si>
    <t>Financiamiento de deuda a empresas canadienses</t>
  </si>
  <si>
    <t>Uso de papel y gestión de residuos electrónicos</t>
  </si>
  <si>
    <t>Aperturas, cierres y traslados de sucursales y cajeros automáticos en Canadá</t>
  </si>
  <si>
    <t>SOCIAL</t>
  </si>
  <si>
    <t>ÍNDICE TCFD</t>
  </si>
  <si>
    <t>Fuerza laboral total</t>
  </si>
  <si>
    <t>Diversidad en los organismos de gobierno</t>
  </si>
  <si>
    <t>ÍNDICE SASB</t>
  </si>
  <si>
    <t>Diversidad de la fuerza laboral y los altos ejecutivos</t>
  </si>
  <si>
    <t>Contratación y reclutamiento de talento diverso</t>
  </si>
  <si>
    <t>ÍNDICE GRI</t>
  </si>
  <si>
    <t xml:space="preserve">Pago equitativo </t>
  </si>
  <si>
    <t>Mujeres en funciones de liderazgo y en la fuerza laboral</t>
  </si>
  <si>
    <t>ÍNDICE UNGC</t>
  </si>
  <si>
    <t>Inversión comunitaria y ScotiaINSPIRA</t>
  </si>
  <si>
    <t>Valor económico distribuido</t>
  </si>
  <si>
    <t>ÍNDICE SDG</t>
  </si>
  <si>
    <t>Acceso a la banca</t>
  </si>
  <si>
    <t>Encuestas de satisfacción de los clientes</t>
  </si>
  <si>
    <t>Aseguramiento externo</t>
  </si>
  <si>
    <t>Declaración de aseguramiento limitado de KPMG</t>
  </si>
  <si>
    <t>KPMG llevó a cabo una actividad de aseguramiento independiente y limitada para determinados indicadores de resultados que se marcan con este símbolo en el Paquete de Datos. Consulte la declaración vinculada para obtener más detalles.</t>
  </si>
  <si>
    <t xml:space="preserve">Declaración de verificación de la inversión en la comunidad de LBG Canada </t>
  </si>
  <si>
    <t xml:space="preserve">LBG Canada verificó cifras selectas de inversión global en la comunidad. Consulte la declaración vinculada para obtener más detalles. </t>
  </si>
  <si>
    <t>Contacto</t>
  </si>
  <si>
    <t>www.scotiabank.com/sustainability</t>
  </si>
  <si>
    <t>sustainability@scotiabank.com</t>
  </si>
  <si>
    <t>@Scotiabank</t>
  </si>
  <si>
    <t>Cuadros de datos: Gobierno corporativo</t>
  </si>
  <si>
    <t>Nuestro objetivo es que todos los empleados (100 %) certifiquen que cumplirán con el Código de Conducta de Scotiabank.</t>
  </si>
  <si>
    <r>
      <t>Certificaciones y capacitaciones</t>
    </r>
    <r>
      <rPr>
        <b/>
        <vertAlign val="superscript"/>
        <sz val="10"/>
        <color rgb="FFFFFFFF"/>
        <rFont val="Scotia"/>
        <family val="2"/>
      </rPr>
      <t>4</t>
    </r>
  </si>
  <si>
    <t>Unidades</t>
  </si>
  <si>
    <r>
      <t>Certificaciones de los empleados del cumplimiento del Código de Conducta</t>
    </r>
    <r>
      <rPr>
        <b/>
        <vertAlign val="superscript"/>
        <sz val="10"/>
        <color rgb="FF333333"/>
        <rFont val="Scotia Legal"/>
        <family val="2"/>
      </rPr>
      <t>1</t>
    </r>
  </si>
  <si>
    <t>porcentaje</t>
  </si>
  <si>
    <r>
      <t xml:space="preserve">Capacitación de los empleados sobre la lucha contra el soborno y la corrupción 
</t>
    </r>
    <r>
      <rPr>
        <i/>
        <sz val="10"/>
        <color rgb="FF333333"/>
        <rFont val="Scotia Legal"/>
        <family val="2"/>
      </rPr>
      <t>GRI 205-2</t>
    </r>
  </si>
  <si>
    <t>Canadá</t>
  </si>
  <si>
    <t>—</t>
  </si>
  <si>
    <t xml:space="preserve">Internacional </t>
  </si>
  <si>
    <r>
      <t>Capacitación de los empleados sobre Principios de Ventas Globales</t>
    </r>
    <r>
      <rPr>
        <b/>
        <vertAlign val="superscript"/>
        <sz val="10"/>
        <color rgb="FF333333"/>
        <rFont val="Scotia Legal"/>
        <family val="2"/>
      </rPr>
      <t>2</t>
    </r>
  </si>
  <si>
    <r>
      <t>Capacitación de empleados en temas de derechos humanos</t>
    </r>
    <r>
      <rPr>
        <b/>
        <vertAlign val="superscript"/>
        <sz val="10"/>
        <color rgb="FF333333"/>
        <rFont val="Scotia Legal"/>
        <family val="2"/>
      </rPr>
      <t>3</t>
    </r>
    <r>
      <rPr>
        <b/>
        <sz val="10"/>
        <color rgb="FF333333"/>
        <rFont val="Scotia Legal"/>
        <family val="2"/>
      </rPr>
      <t xml:space="preserve"> 
</t>
    </r>
    <r>
      <rPr>
        <i/>
        <sz val="10"/>
        <color rgb="FF333333"/>
        <rFont val="Scotia Legal"/>
        <family val="2"/>
      </rPr>
      <t>GRI 2-23</t>
    </r>
  </si>
  <si>
    <t>horas</t>
  </si>
  <si>
    <t xml:space="preserve">1. Al 31 de octubre de 2023, excluye las excepciones aprobadas. </t>
  </si>
  <si>
    <t>2. El alcance de esta capacitación depende del rol del empleado.</t>
  </si>
  <si>
    <t>3. Entre los temas relacionados con los derechos humanos figuran la accesibilidad, el Código de Conducta, la diversidad y la inclusión, la salud y la seguridad. A partir de 2023, se produjo un cambio metodológico para informar solo sobre los cursos impartidos a través de la capacitación obligatoria global.</t>
  </si>
  <si>
    <t>4. Ciertos datos que no se recopilaron durante los años fiscales 2019 y 2020 no se reportaron.</t>
  </si>
  <si>
    <r>
      <t>Revisiones de casos que completó la Oficina</t>
    </r>
    <r>
      <rPr>
        <vertAlign val="superscript"/>
        <sz val="10"/>
        <color theme="1"/>
        <rFont val="Scotia Legal"/>
        <family val="2"/>
      </rPr>
      <t xml:space="preserve"> </t>
    </r>
    <r>
      <rPr>
        <sz val="10"/>
        <color theme="1"/>
        <rFont val="Scotia Legal"/>
        <family val="2"/>
      </rPr>
      <t>de Apelación de Reclamos de los Clientes1 (Canadá)</t>
    </r>
  </si>
  <si>
    <t>revisiones de casos</t>
  </si>
  <si>
    <t xml:space="preserve">1. La Oficina de Apelación de Reclamos de los Clientes (CCAO), anteriormente denominada Oficina de Defensoría, lleva a cabo una revisión de los reclamos de los clientes minoristas y de las pequeñas empresas en Canadá que no pudieron resolverse en los dos primeros pasos del Proceso de Resolución de Reclamos de Scotiabank. Para obtener más información, consulte el Informe Anual de la CCAO. </t>
  </si>
  <si>
    <t xml:space="preserve">Informe Anual de la CCAO </t>
  </si>
  <si>
    <r>
      <t xml:space="preserve">Impuestos por jurisdicción </t>
    </r>
    <r>
      <rPr>
        <i/>
        <sz val="10"/>
        <color rgb="FFFFFFFF"/>
        <rFont val="Scotia"/>
        <family val="2"/>
      </rPr>
      <t>201-1</t>
    </r>
  </si>
  <si>
    <r>
      <t>Resultados financieros de 2023</t>
    </r>
    <r>
      <rPr>
        <b/>
        <vertAlign val="superscript"/>
        <sz val="10"/>
        <color theme="0"/>
        <rFont val="Scotia"/>
        <family val="2"/>
      </rPr>
      <t>1</t>
    </r>
  </si>
  <si>
    <t>Total</t>
  </si>
  <si>
    <t>EE. UU.</t>
  </si>
  <si>
    <t>México</t>
  </si>
  <si>
    <t>Perú</t>
  </si>
  <si>
    <t>Chile</t>
  </si>
  <si>
    <t>Colombia</t>
  </si>
  <si>
    <t>Barbados</t>
  </si>
  <si>
    <t>Jamaica</t>
  </si>
  <si>
    <t>Trinidad y Tobago</t>
  </si>
  <si>
    <t>Otros países</t>
  </si>
  <si>
    <r>
      <t>Ingresos totales</t>
    </r>
    <r>
      <rPr>
        <vertAlign val="superscript"/>
        <sz val="10"/>
        <color rgb="FF333333"/>
        <rFont val="Scotia Legal"/>
        <family val="2"/>
      </rPr>
      <t>2</t>
    </r>
  </si>
  <si>
    <t>millones</t>
  </si>
  <si>
    <t>Ganancias (y pérdidas) antes de impuestos</t>
  </si>
  <si>
    <t>$(71)</t>
  </si>
  <si>
    <t>Gastos en impuestos sobre la renta</t>
  </si>
  <si>
    <t>$(21)</t>
  </si>
  <si>
    <t>1. Este cuadro es una ampliación de la segmentación geográfica de los resultados financieros que se presentan en el Informe Anual de 2023, p. 121, y representan los resultados sobre la base reportada. Los totales se pueden vincular al Estado de Resultados Consolidado en la p. 148.</t>
  </si>
  <si>
    <t>2. Los ingresos se atribuyen a los países en función de dónde se prestan los servicios o se registran los activos. Incluyen ingresos netos por inversiones en sociedades asociadas para Canadá: $(115), Perú: $3, Chile: $10, Colombia; $(2), el Caribe y América Central: $117 y otros internacionales: $140.</t>
  </si>
  <si>
    <r>
      <t xml:space="preserve">Informes sobre violaciones de la privacidad
</t>
    </r>
    <r>
      <rPr>
        <i/>
        <sz val="10"/>
        <color rgb="FFFFFFFF"/>
        <rFont val="Scotia"/>
        <family val="2"/>
      </rPr>
      <t>GRI 418-1, SASB FN-CB-230a.1 y FN-CF-230a.1</t>
    </r>
  </si>
  <si>
    <r>
      <t>Cantidad de reclamos comprobados sobre violaciones de la privacidad que los siguientes actores determinaron que estaban bien fundados</t>
    </r>
    <r>
      <rPr>
        <vertAlign val="superscript"/>
        <sz val="10"/>
        <color rgb="FF333333"/>
        <rFont val="Scotia Legal"/>
        <family val="2"/>
      </rPr>
      <t>1</t>
    </r>
    <r>
      <rPr>
        <sz val="10"/>
        <color rgb="FF333333"/>
        <rFont val="Scotia Legal"/>
        <family val="2"/>
      </rPr>
      <t>:</t>
    </r>
  </si>
  <si>
    <t>Comisionado de Privacidad de Canadá</t>
  </si>
  <si>
    <t>unidades</t>
  </si>
  <si>
    <r>
      <t>Reguladores de la privacidad internacionales (excepto de Canadá)</t>
    </r>
    <r>
      <rPr>
        <vertAlign val="superscript"/>
        <sz val="10"/>
        <color rgb="FF333333"/>
        <rFont val="Scotia Legal"/>
        <family val="2"/>
      </rPr>
      <t>2</t>
    </r>
  </si>
  <si>
    <r>
      <t>Violaciones que involucran Información de Identificación Personal (PII)</t>
    </r>
    <r>
      <rPr>
        <vertAlign val="superscript"/>
        <sz val="10"/>
        <color rgb="FF333333"/>
        <rFont val="Scotia Legal"/>
        <family val="2"/>
      </rPr>
      <t>1.2</t>
    </r>
  </si>
  <si>
    <t>1. En 2022, actualizamos la definición de reclamos comprobados sobre violaciones de la privacidad para incluir cualquier reclamo que un Regulador de privacidad determine que está bien fundado.  El Banco resolvió todos los reclamos bien fundados y comprobados a satisfacción del Regulador. Una vez que se determina que un reclamo está bien fundado, se incluye aquí sobre la base del año original en que se identificó por primera vez. En caso de apelación, los sucesos relacionados con la privacidad podrían reclasificarse si cambian las conclusiones del Regulador. Las acciones correctivas tomadas incluyen, entre otras, cambios en los procesos, las capacitaciones o la implementación de tecnología. Ninguna de las violaciones de la privacidad reportadas provocó impactos significativos a nivel económico, ambiental y social, ni influyó de manera sustancial en las evaluaciones y decisiones de las partes interesadas.</t>
  </si>
  <si>
    <t xml:space="preserve">2. Se replantearon los resultados de 2022 y 2020 para reflejar un evento adicional (por año) bien fundado de un Regulador en Perú en 2023. </t>
  </si>
  <si>
    <r>
      <t>Compra</t>
    </r>
    <r>
      <rPr>
        <b/>
        <vertAlign val="superscript"/>
        <sz val="10"/>
        <color rgb="FFFFFFFF"/>
        <rFont val="Scotia"/>
        <family val="2"/>
      </rPr>
      <t xml:space="preserve"> de bienes y servicios1</t>
    </r>
  </si>
  <si>
    <t>Proveedores globales</t>
  </si>
  <si>
    <t>Bienes y servicios adquiridos</t>
  </si>
  <si>
    <t>miles de millones</t>
  </si>
  <si>
    <r>
      <t>Bienes y servicios adquiridos, excluidos aquellos de los proveedores que no gestione el área de Compras</t>
    </r>
    <r>
      <rPr>
        <vertAlign val="superscript"/>
        <sz val="10"/>
        <color rgb="FF333333"/>
        <rFont val="Scotia Legal"/>
        <family val="2"/>
      </rPr>
      <t>2</t>
    </r>
  </si>
  <si>
    <t>1. Las cifras de 2021 y 2020 se reformularon en el Informe ASG de 2021 para reflejar un cambio de metodología a fin de mejorar la precisión y la exhaustividad de los datos. Las cifras de 2019 se reportan en función de la disponibilidad de datos del Informe ASG de 2019.</t>
  </si>
  <si>
    <t>2. Los gastos de proveedores excluyen las transacciones con terceros que no sean proveedores, como agencias gubernamentales y organizaciones no gubernamentales, transacciones con tarjetas corporativas, impuestos y gastos fuera de la gestión de Compras Globales (proveedores que no haya gestionado la unidad de Compras).</t>
  </si>
  <si>
    <r>
      <t>Capacitación y Desarrollo</t>
    </r>
    <r>
      <rPr>
        <b/>
        <sz val="10"/>
        <color theme="0"/>
        <rFont val="Scotia"/>
        <family val="2"/>
      </rPr>
      <t>1</t>
    </r>
    <r>
      <rPr>
        <b/>
        <vertAlign val="superscript"/>
        <sz val="10"/>
        <color theme="0"/>
        <rFont val="Scotia"/>
        <family val="2"/>
      </rPr>
      <t xml:space="preserve"> </t>
    </r>
    <r>
      <rPr>
        <i/>
        <sz val="10"/>
        <color theme="0"/>
        <rFont val="Scotia"/>
        <family val="2"/>
      </rPr>
      <t>GRI 404-1, 404-2 y 404-3</t>
    </r>
  </si>
  <si>
    <t>Inversión total en capacitación</t>
  </si>
  <si>
    <r>
      <t>Inversión en capacitación por empleado</t>
    </r>
    <r>
      <rPr>
        <vertAlign val="superscript"/>
        <sz val="10"/>
        <color theme="1"/>
        <rFont val="Scotia Legal"/>
        <family val="2"/>
      </rPr>
      <t>2</t>
    </r>
  </si>
  <si>
    <t>Total de cursos de capacitación que completaron los empleados</t>
  </si>
  <si>
    <t>completados o vistos, en millones</t>
  </si>
  <si>
    <r>
      <t>Promedio de días de capacitación por empleado</t>
    </r>
    <r>
      <rPr>
        <vertAlign val="superscript"/>
        <sz val="10"/>
        <color rgb="FF000000"/>
        <rFont val="Scotia Legal"/>
        <family val="2"/>
      </rPr>
      <t>3</t>
    </r>
  </si>
  <si>
    <t>días</t>
  </si>
  <si>
    <t>Promedio de horas de capacitación por empleado</t>
  </si>
  <si>
    <r>
      <t>Por género</t>
    </r>
    <r>
      <rPr>
        <b/>
        <vertAlign val="superscript"/>
        <sz val="10"/>
        <color theme="1"/>
        <rFont val="Scotia Legal"/>
        <family val="2"/>
      </rPr>
      <t>4</t>
    </r>
  </si>
  <si>
    <t>Mujeres</t>
  </si>
  <si>
    <t>Hombres</t>
  </si>
  <si>
    <t>Por nivel de empleado</t>
  </si>
  <si>
    <t>Vicepresidente y cargos superiores</t>
  </si>
  <si>
    <r>
      <t>Gerente de personal</t>
    </r>
    <r>
      <rPr>
        <vertAlign val="superscript"/>
        <sz val="10"/>
        <color theme="1"/>
        <rFont val="Scotia Legal"/>
        <family val="2"/>
      </rPr>
      <t>5</t>
    </r>
  </si>
  <si>
    <t>Colaborador individual</t>
  </si>
  <si>
    <t>Cursos obligatorios globales</t>
  </si>
  <si>
    <t>Programas de capacitación</t>
  </si>
  <si>
    <t>Programa iLEAD de Conocimientos Esenciales para Gerentes de Personal </t>
  </si>
  <si>
    <t>Cursos completados</t>
  </si>
  <si>
    <t>Empleados que completaron el programa</t>
  </si>
  <si>
    <t>% de FTE que participan en el programa</t>
  </si>
  <si>
    <t> 22 %</t>
  </si>
  <si>
    <t> 18 %</t>
  </si>
  <si>
    <t>16,5 % </t>
  </si>
  <si>
    <t xml:space="preserve">Desarrollo de empleados y apoyo educativo (Canadá) </t>
  </si>
  <si>
    <t>Empleados elegibles que reciben una evaluación de desempeño o desarrollo profesional</t>
  </si>
  <si>
    <t xml:space="preserve">Empleados que recibieron apoyo con las clases </t>
  </si>
  <si>
    <t xml:space="preserve">Apoyo para las clases brindado a empleados </t>
  </si>
  <si>
    <t xml:space="preserve">1. Los datos incluyen la cantidad de empleados (ya sea a tiempo completo o parcial), siendo los tipos de empleados eventuales, pasantes, contratados, regulares o estudiantes.  Excluye la capacitación para trabajadores eventuales. Los datos “por empleado” se basan en el promedio de empleados al principio y al final del año fiscal.  Cuando no se reportan cifras es porque no se recopilaron datos ese año.				
         			</t>
  </si>
  <si>
    <t xml:space="preserve">2. En 2020 y 2021, los viajes de capacitación y las tarifas de los cursos se redujeron debido a la pandemia del COVID-19, y los gastos por capacitaciones internas disminuyeron debido a que el dictado de los cursos pasó de la modalidad presencial a la virtual. En 2022, el gasto volvió a estar más cerca del nivel previo a la pandemia (2019) a medida que repuntó la demanda de capacitaciones internas y externas.  </t>
  </si>
  <si>
    <t>3. Días de capacitación calculados a 7,5 horas/día.</t>
  </si>
  <si>
    <t>4. Los datos de identidades de género diversas o sin revelarse no se incluyeron en los informes.</t>
  </si>
  <si>
    <t>5. Los gerentes de personal son empleados con al menos un subordinado directo, sin incluir a aquellos dentro de la categoría de VP o superior.</t>
  </si>
  <si>
    <r>
      <t xml:space="preserve">Bienestar, Salud y Seguridad de los Empleados </t>
    </r>
    <r>
      <rPr>
        <i/>
        <sz val="10"/>
        <color rgb="FFFFFFFF"/>
        <rFont val="Scotia"/>
        <family val="2"/>
      </rPr>
      <t>GRI 403-9</t>
    </r>
  </si>
  <si>
    <t>Los datos que se brindan son para Canadá. Debido a los diferentes sistemas de presentación de informes a nivel mundial, no podemos reportar los datos internacionales. Lesión menor se define como una lesión en el lugar de trabajo por la que el empleado no perdió tiempo de trabajo. Lesión incapacitante se define como una lesión por la que el empleado perdió tiempo de trabajo. El tiempo perdido se refiere al tiempo de trabajo perdido debido a una lesión ocurrida en el lugar de trabajo.</t>
  </si>
  <si>
    <t>(en Canadá únicamente)</t>
  </si>
  <si>
    <r>
      <t>Lesiones por tipo</t>
    </r>
    <r>
      <rPr>
        <b/>
        <vertAlign val="superscript"/>
        <sz val="10"/>
        <color rgb="FF000000"/>
        <rFont val="Scotia Legal"/>
        <family val="2"/>
      </rPr>
      <t>1</t>
    </r>
  </si>
  <si>
    <t>Herida leve</t>
  </si>
  <si>
    <t>Lesión incapacitante</t>
  </si>
  <si>
    <r>
      <t>Lesiones por género</t>
    </r>
    <r>
      <rPr>
        <b/>
        <vertAlign val="superscript"/>
        <sz val="10"/>
        <color rgb="FF000000"/>
        <rFont val="Scotia Legal"/>
        <family val="2"/>
      </rPr>
      <t>1, 2</t>
    </r>
  </si>
  <si>
    <t>Identidades de género diversas</t>
  </si>
  <si>
    <t>No se reveló</t>
  </si>
  <si>
    <t>Tiempo perdido en días</t>
  </si>
  <si>
    <r>
      <t>Tasa de ausentismo</t>
    </r>
    <r>
      <rPr>
        <b/>
        <vertAlign val="superscript"/>
        <sz val="10"/>
        <color rgb="FF000000"/>
        <rFont val="Scotia Legal"/>
        <family val="2"/>
      </rPr>
      <t>3</t>
    </r>
  </si>
  <si>
    <t>Tasa de ausentismo como % de los días totales programados</t>
  </si>
  <si>
    <t xml:space="preserve">Días de trabajo programados </t>
  </si>
  <si>
    <t>Datos como % de empleados en total</t>
  </si>
  <si>
    <t>1. La disminución de lesiones después del año fiscal 2020 se atribuye a la mayor cantidad de empleados de Scotiabank que trabajaron desde sus casas.</t>
  </si>
  <si>
    <t>2. Los datos de identidades de género diversas o sin revelarse no se incluyeron en los informes anteriores a 2023.</t>
  </si>
  <si>
    <t>3. Los datos que se brindaron corresponden a los empleados canadienses a tiempo completo, fijos y con contrato. Debido a los diferentes sistemas de presentación de informes a nivel mundial, no podemos reportar los datos internacionales. A partir del 1 de enero de 2023, la cantidad de días de baja por enfermedad asignados a los empleados a tiempo completo en Canadá aumentó de 5 a 10 días. Los datos de 2022, 2021 y 2020 se reexpresaron para incluir solo a los empleados a tiempo completo.</t>
  </si>
  <si>
    <r>
      <rPr>
        <b/>
        <sz val="10"/>
        <color rgb="FFFFFFFF"/>
        <rFont val="Scotia"/>
      </rPr>
      <t>Compromiso de los empleados</t>
    </r>
    <r>
      <rPr>
        <b/>
        <vertAlign val="superscript"/>
        <sz val="10"/>
        <color rgb="FFFFFFFF"/>
        <rFont val="Scotia"/>
      </rPr>
      <t>1</t>
    </r>
  </si>
  <si>
    <t>Índice de compromiso de los empleados de Scotiabank</t>
  </si>
  <si>
    <r>
      <t>Índice</t>
    </r>
    <r>
      <rPr>
        <b/>
        <sz val="10"/>
        <color rgb="FF000000"/>
        <rFont val="Scotia Legal"/>
        <family val="2"/>
      </rPr>
      <t xml:space="preserve"> de compromiso de los empleados de Scotiabank</t>
    </r>
  </si>
  <si>
    <r>
      <t>Calificación de Scotiabank</t>
    </r>
    <r>
      <rPr>
        <vertAlign val="superscript"/>
        <sz val="10"/>
        <color theme="1"/>
        <rFont val="Scotia Legal"/>
        <family val="2"/>
      </rPr>
      <t>2</t>
    </r>
  </si>
  <si>
    <r>
      <t>Objetivo: Promedio del sector de servicios financieros</t>
    </r>
    <r>
      <rPr>
        <vertAlign val="superscript"/>
        <sz val="10"/>
        <color theme="1"/>
        <rFont val="Scotia Legal"/>
        <family val="2"/>
      </rPr>
      <t>3</t>
    </r>
  </si>
  <si>
    <r>
      <t>Calificación por género</t>
    </r>
    <r>
      <rPr>
        <b/>
        <vertAlign val="superscript"/>
        <sz val="10"/>
        <color rgb="FF000000"/>
        <rFont val="Scotia Legal"/>
        <family val="2"/>
      </rPr>
      <t>4</t>
    </r>
  </si>
  <si>
    <t>Por grupos merecedores de equidad (solo en Canadá)</t>
  </si>
  <si>
    <t>Todos los empleados canadienses</t>
  </si>
  <si>
    <t>Afrodescendientes</t>
  </si>
  <si>
    <t>Orientaciones sexuales diversas</t>
  </si>
  <si>
    <t>Pueblos indígenas</t>
  </si>
  <si>
    <t>Personas de color</t>
  </si>
  <si>
    <t>Personas con discapacidades</t>
  </si>
  <si>
    <t>Veteranos</t>
  </si>
  <si>
    <t xml:space="preserve">Encuesta ScotiaPulso para empleados </t>
  </si>
  <si>
    <t>% de empleados que creen que Scotiabank está siendo socialmente responsable</t>
  </si>
  <si>
    <t>Internacional</t>
  </si>
  <si>
    <t>% de empleados que creen que Scotiabank está siendo responsable con el medioambiente</t>
  </si>
  <si>
    <t>Porcentaje de empleados que creen que los líderes sénior emplean el tono adecuado en sus palabras y acciones en materia de diversidad, equidad e inclusión en Scotiabank.</t>
  </si>
  <si>
    <t>Por región</t>
  </si>
  <si>
    <r>
      <t>Por género</t>
    </r>
    <r>
      <rPr>
        <b/>
        <vertAlign val="superscript"/>
        <sz val="10"/>
        <color rgb="FF000000"/>
        <rFont val="Scotia Legal"/>
        <family val="2"/>
      </rPr>
      <t>4</t>
    </r>
  </si>
  <si>
    <t>1. El Índice de Compromiso de los Empleados (IEE) se basa en el promedio de respuestas favorables a cuatro preguntas incluidas en la encuesta ScotiaPulso de 2023. Solo se incluyen en el cálculo los encuestados que completaron toda la encuesta.</t>
  </si>
  <si>
    <t>2. Para alinearnos con las mejores prácticas y en respuesta a las sugerencias de los empleados, la metodología del Índice de Compromiso de los Empleados se actualizó en 2021.</t>
  </si>
  <si>
    <t>3. Valor de referencia externo que brindó Qualtrics y que se basa en valores de referencia promedio globales a 3 años en el sector de los Servicios Financieros.</t>
  </si>
  <si>
    <t>4. La segmentación de datos de género por identidades de género diversas y sin revelarse no está disponible para incluirla en el informe debido a los diferentes sistemas que existen a nivel global.</t>
  </si>
  <si>
    <t>Cuadros de datos: Medioambiente</t>
  </si>
  <si>
    <r>
      <rPr>
        <b/>
        <sz val="10"/>
        <color rgb="FFFFFFFF"/>
        <rFont val="Scotia"/>
      </rPr>
      <t xml:space="preserve">Financiamiento para un futuro sostenible </t>
    </r>
    <r>
      <rPr>
        <i/>
        <sz val="10"/>
        <color rgb="FFFFFFFF"/>
        <rFont val="Scotia"/>
      </rPr>
      <t>SASB FN-IB-410a.2</t>
    </r>
  </si>
  <si>
    <r>
      <t>Financiamiento y asesoramiento enfocados en la sostenibilidad</t>
    </r>
    <r>
      <rPr>
        <b/>
        <sz val="10"/>
        <color rgb="FFFFFFFF"/>
        <rFont val="Arial"/>
        <family val="2"/>
      </rPr>
      <t>¹</t>
    </r>
  </si>
  <si>
    <t xml:space="preserve">Las siguientes transacciones incluyen no solo las transacciones que cumplen los requisitos del ámbito de aplicación y de elegibilidad del Marco de financiamiento relacionado con el clima de Scotiabank, sino también las transacciones con los productos con etiquetado social y de sostenibilidad y otros productos que no son elegibles de conformidad con el Marco de financiamiento relacionado con el clima.  Por ello, el progreso total calculado hacia el objetivo de $350 mil millones en financiamiento relacionado con el clima y los valores de esta sección diferirán. </t>
  </si>
  <si>
    <r>
      <t>Títulos Sostenibles: Títulos Verdes, Sociales, Sostenibles y Vinculados a la Sostenibilidad Suscritos</t>
    </r>
    <r>
      <rPr>
        <b/>
        <vertAlign val="superscript"/>
        <sz val="10"/>
        <color rgb="FF333333"/>
        <rFont val="Scotia Legal"/>
        <family val="2"/>
      </rPr>
      <t>2</t>
    </r>
  </si>
  <si>
    <t xml:space="preserve">Títulos Verdes </t>
  </si>
  <si>
    <t>Títulos Sociales</t>
  </si>
  <si>
    <t xml:space="preserve">Títulos de Sostenibilidad </t>
  </si>
  <si>
    <t xml:space="preserve">Títulos Vinculados a la Sostenibilidad </t>
  </si>
  <si>
    <r>
      <t>Incluye Préstamos Verdes, Sociales, de Sostenibilidad y Vinculados a la Sostenibilidad: Importe Autorizado</t>
    </r>
    <r>
      <rPr>
        <b/>
        <vertAlign val="superscript"/>
        <sz val="10"/>
        <color rgb="FF333333"/>
        <rFont val="Scotia Legal"/>
        <family val="2"/>
      </rPr>
      <t>3</t>
    </r>
  </si>
  <si>
    <t xml:space="preserve">Préstamos Verdes </t>
  </si>
  <si>
    <t xml:space="preserve">Préstamos Sociales </t>
  </si>
  <si>
    <t xml:space="preserve">Préstamos de Sostenibilidad </t>
  </si>
  <si>
    <t xml:space="preserve">Préstamos Vinculados a la Sostenibilidad </t>
  </si>
  <si>
    <t xml:space="preserve">1. Las actividades de financiamiento y asesoramiento enfocadas en la sostenibilidad representan una parte pequeña de nuestra actividad general de financiamiento y asesoramiento. </t>
  </si>
  <si>
    <t>2. Refleja el valor proporcional de las transacciones en las que Scotiabank actuó como agente de colocación, conforme a las normas de la tabla clasificatoria del sector. Consulte la p. 37 del Informe ASG para ver las definiciones de Títulos Verdes, Sociales, de Sostenibilidad y Vinculados a la Sostenibilidad.</t>
  </si>
  <si>
    <t xml:space="preserve">3. Refleja el importe autorizado para Préstamos Verdes, Sociales, Sostenibles y Vinculados a la Sostenibilidad en los que Scotiabank actúa como prestamista. Consulte la p. 37 del Informe ASG para ver las definiciones. </t>
  </si>
  <si>
    <r>
      <t>Títulos Verdes y de Sostenibilidad comprados</t>
    </r>
    <r>
      <rPr>
        <vertAlign val="superscript"/>
        <sz val="10"/>
        <color rgb="FF333333"/>
        <rFont val="Scotia Legal"/>
        <family val="2"/>
      </rPr>
      <t>1</t>
    </r>
  </si>
  <si>
    <r>
      <t>Emisión de Scotiabank de Títulos Verdes, Títulos Sostenibles y Pagarés Estructurados</t>
    </r>
    <r>
      <rPr>
        <vertAlign val="superscript"/>
        <sz val="10"/>
        <color rgb="FF333333"/>
        <rFont val="Scotia Legal"/>
        <family val="2"/>
      </rPr>
      <t>2</t>
    </r>
  </si>
  <si>
    <t>miles de millones de CDE</t>
  </si>
  <si>
    <t>1. Portafolio total que invirtió nuestro equipo de Tesorería del Grupo en Títulos Sostenibles y Verdes del mercado primario que son elegibles como activos líquidos de alta calidad (HQLA). Estas transacciones son elegibles conforme al Marco de Financiamiento relacionado con el Clima de Scotiabank para su inclusión en la meta de financiamiento relacionado con el clima de $350 mil millones. Para obtener más detalles, consulte el Marco de Financiamiento relacionado con el Clima de Scotiabank.</t>
  </si>
  <si>
    <t>Marco de Financiamiento relacionado con el Clima de Scotiabank</t>
  </si>
  <si>
    <t>2. Para obtener más información, consulte los informes sobre el uso de los ingresos de los Títulos Sostenibles de Scotiabank:</t>
  </si>
  <si>
    <t>Títulos Sostenibles</t>
  </si>
  <si>
    <r>
      <t xml:space="preserve">Gestión responsable de patrimonios y activos   
</t>
    </r>
    <r>
      <rPr>
        <i/>
        <sz val="10"/>
        <color rgb="FFFFFFFF"/>
        <rFont val="Scotia"/>
        <family val="2"/>
      </rPr>
      <t>SASB FN-AC-410a.1</t>
    </r>
  </si>
  <si>
    <t>1832 Asset Management L.P. (1832)</t>
  </si>
  <si>
    <r>
      <t>Jarislowsky, Fraser Limited 
(JFL)</t>
    </r>
    <r>
      <rPr>
        <b/>
        <vertAlign val="superscript"/>
        <sz val="10"/>
        <color rgb="FFFFFFFF"/>
        <rFont val="Scotia"/>
        <family val="2"/>
      </rPr>
      <t>1</t>
    </r>
  </si>
  <si>
    <t>MD Financial Management Inc.
(MD)</t>
  </si>
  <si>
    <t>Activos bajo gestión (AUM) totales</t>
  </si>
  <si>
    <r>
      <t xml:space="preserve">AUM que emplean lo siguiente: </t>
    </r>
    <r>
      <rPr>
        <b/>
        <vertAlign val="superscript"/>
        <sz val="10"/>
        <color rgb="FF333333"/>
        <rFont val="Scotia Legal"/>
        <family val="2"/>
      </rPr>
      <t>2.3</t>
    </r>
  </si>
  <si>
    <t xml:space="preserve">Enfoque de Integración ASG </t>
  </si>
  <si>
    <t>Evaluaciones ASG</t>
  </si>
  <si>
    <t xml:space="preserve">Enfoque de Integración ASG + Evaluaciones </t>
  </si>
  <si>
    <t xml:space="preserve">Enfoque de Integración ASG + Evaluaciones + Inversión en Sostenibilidad </t>
  </si>
  <si>
    <r>
      <t xml:space="preserve">Jarislowsky, Fraser en2023: AUM por clase de 
activo </t>
    </r>
    <r>
      <rPr>
        <b/>
        <vertAlign val="superscript"/>
        <sz val="10"/>
        <color theme="0"/>
        <rFont val="Scotia Legal"/>
        <family val="2"/>
      </rPr>
      <t>1,3,4</t>
    </r>
    <r>
      <rPr>
        <b/>
        <sz val="10"/>
        <color rgb="FFFFFFFF"/>
        <rFont val="Scotia"/>
        <family val="2"/>
      </rPr>
      <t xml:space="preserve">    </t>
    </r>
  </si>
  <si>
    <t>JFL</t>
  </si>
  <si>
    <t>AUM que emplean el Enfoque de Integración ASG</t>
  </si>
  <si>
    <t xml:space="preserve">Ingresos Fijos (Títulos y Participaciones Preferentes) </t>
  </si>
  <si>
    <t>Patrimonio Neto</t>
  </si>
  <si>
    <t xml:space="preserve">AUM que emplean la Integración de cuestiones ASG + Evaluaciones </t>
  </si>
  <si>
    <t>AUM que emplean la Integración de cuestiones ASG + Evaluaciones + Inversión en Sostenibilidad</t>
  </si>
  <si>
    <t>1. Activos que gestiona de forma interna el Equipo de Inversión Global de JFL. El Equipo de Inversión Global de JFL integra factores ASG significativos como parte de su enfoque de inversión, de acuerdo con la política y el enfoque de Inversión Sostenible de la firma.  Cuando se identifica un riesgo o una oportunidad ASG pertinente, se tiene en cuenta en la decisión de inversión. Esta cifra excluye los activos bajo asesoramiento y los activos que gestionan filiales o gestores externos, así como el efectivo y equivalentes, y los fondos de inversión o ETF de terceros que se mantienen en cuentas segregadas de clientes.</t>
  </si>
  <si>
    <t>2. Estadísticas de la presentación de informes de SASB: FN-AC-410a.1 sin desglose por clases de activos. El AUM de JFL que emplea factores ASG incluye activos de MD para los cuales JFL es el asesor secundario.</t>
  </si>
  <si>
    <t>3. En general, el grado de incorporación de cuestiones ASG puede variar en función de la clase de activo. Por ejemplo, debido a la naturaleza de los títulos federales o provinciales canadienses a más corto plazo, es menos probable que los factores ASG sean significativos en comparación con las acciones y el crédito corporativo.</t>
  </si>
  <si>
    <t>4. Estadísticas de la presentación de informes de SASB: FN-AC-410a.1 con el desglose de clases de activos. Representa activos que gestiona de forma interna el Equipo de Inversión Global de JFL. El Equipo de Inversión Global de JFL integra factores ASG significativos como parte de su enfoque de inversión, de acuerdo con la política y el enfoque de Inversión Sostenible de la firma. El grado de la incorporación puede variar en función de la clase de activos, como se describió anteriormente. Cuando JFL identifica un riesgo u oportunidad ASG pertinente, esto se considera en la decisión de inversión de JFL.</t>
  </si>
  <si>
    <t>Metas climáticas</t>
  </si>
  <si>
    <t>Finanzas relacionadas con el clima</t>
  </si>
  <si>
    <t>Objetivo</t>
  </si>
  <si>
    <r>
      <t>Finanzas relacionadas con el clima</t>
    </r>
    <r>
      <rPr>
        <b/>
        <vertAlign val="superscript"/>
        <sz val="10"/>
        <rFont val="Scotia Legal"/>
        <family val="2"/>
      </rPr>
      <t>1</t>
    </r>
  </si>
  <si>
    <t>$350 mil millones para 2030</t>
  </si>
  <si>
    <t>acumulación en miles de millones</t>
  </si>
  <si>
    <t>1. El objetivo de $350 mil millones, que implica la provisión de $350 mil millones en financiamiento relacionado con el clima para 2030, representa una parte pequeña de los servicios generales de préstamo y asesoramiento del Banco. Conforme a su empleo en el presente informe ASG, el financiamiento relacionado con el clima consiste en aquellos productos y servicios (como los servicios de préstamo y asesoramiento), así como los tipos de transacciones (como los préstamos vinculados a la sostenibilidad o con fines específicos), que apoyan, entre otros aspectos, la mitigación del cambio climático, la adaptación, la prevención de la contaminación, la gestión sostenible de los recursos naturales, la conservación de la biodiversidad y la economía circular. Consulte el Marco de Financiamiento relacionado con el Clima de Scotiabank para obtener más detalles sobre los productos, los servicios y las transacciones elegibles relacionados con el clima.</t>
  </si>
  <si>
    <t>Informe Climático de 2023</t>
  </si>
  <si>
    <r>
      <t>Emisiones de GEI de nuestras propias operaciones</t>
    </r>
    <r>
      <rPr>
        <b/>
        <vertAlign val="superscript"/>
        <sz val="10"/>
        <color rgb="FFFFFFFF"/>
        <rFont val="Scotia"/>
        <family val="2"/>
      </rPr>
      <t xml:space="preserve">1, 2 </t>
    </r>
    <r>
      <rPr>
        <i/>
        <sz val="10"/>
        <color rgb="FFFFFFFF"/>
        <rFont val="Scotia"/>
        <family val="2"/>
      </rPr>
      <t>GRI 305-1, 305-2, 305-3, 305-4 y 305-5</t>
    </r>
  </si>
  <si>
    <t>Año base (2016)</t>
  </si>
  <si>
    <t>Emisiones de GEI (Alcance 1, 2 y 3, viajes de negocios y pérdidas de transmisión y distribución)</t>
  </si>
  <si>
    <t>tCO2e</t>
  </si>
  <si>
    <r>
      <t xml:space="preserve">% de reducción de las emisiones de GEI de Alcance 1 y 2 </t>
    </r>
    <r>
      <rPr>
        <sz val="10"/>
        <color rgb="FF333333"/>
        <rFont val="Scotia Legal"/>
        <family val="2"/>
      </rPr>
      <t>(En total; año base: 2016)</t>
    </r>
  </si>
  <si>
    <t>40 % para 2030</t>
  </si>
  <si>
    <r>
      <t>Alcance 1</t>
    </r>
    <r>
      <rPr>
        <b/>
        <vertAlign val="superscript"/>
        <sz val="10"/>
        <color rgb="FF333333"/>
        <rFont val="Scotia Legal"/>
        <family val="2"/>
      </rPr>
      <t>3</t>
    </r>
    <r>
      <rPr>
        <b/>
        <sz val="10"/>
        <color rgb="FF333333"/>
        <rFont val="Scotia Legal"/>
        <family val="2"/>
      </rPr>
      <t xml:space="preserve"> </t>
    </r>
  </si>
  <si>
    <r>
      <t>tCO</t>
    </r>
    <r>
      <rPr>
        <vertAlign val="subscript"/>
        <sz val="10"/>
        <color rgb="FF333333"/>
        <rFont val="Scotia Legal"/>
        <family val="2"/>
      </rPr>
      <t>2</t>
    </r>
    <r>
      <rPr>
        <sz val="10"/>
        <color rgb="FF333333"/>
        <rFont val="Scotia Legal"/>
        <family val="2"/>
      </rPr>
      <t>eq.</t>
    </r>
  </si>
  <si>
    <r>
      <t>Alcance 2: basado en la ubicación</t>
    </r>
    <r>
      <rPr>
        <b/>
        <vertAlign val="superscript"/>
        <sz val="10"/>
        <color rgb="FF333333"/>
        <rFont val="Scotia Legal"/>
        <family val="2"/>
      </rPr>
      <t>3</t>
    </r>
  </si>
  <si>
    <r>
      <t>Alcance 3, categoría 3: actividades relacionadas con el combustible y la energía (pérdidas de transmisión y distribución de la red eléctrica)</t>
    </r>
    <r>
      <rPr>
        <b/>
        <vertAlign val="superscript"/>
        <sz val="10"/>
        <color rgb="FF333333"/>
        <rFont val="Scotia Legal"/>
        <family val="2"/>
      </rPr>
      <t>4</t>
    </r>
  </si>
  <si>
    <r>
      <t>tCO</t>
    </r>
    <r>
      <rPr>
        <b/>
        <vertAlign val="subscript"/>
        <sz val="10"/>
        <color rgb="FF333333"/>
        <rFont val="Scotia Legal"/>
        <family val="2"/>
      </rPr>
      <t>2</t>
    </r>
    <r>
      <rPr>
        <b/>
        <sz val="10"/>
        <color rgb="FF333333"/>
        <rFont val="Scotia Legal"/>
        <family val="2"/>
      </rPr>
      <t>eq.</t>
    </r>
  </si>
  <si>
    <t xml:space="preserve">Canadá                                                                                                                                                                                    </t>
  </si>
  <si>
    <t xml:space="preserve">Internacional                                                                                                                                                                          </t>
  </si>
  <si>
    <r>
      <t>Alcance 3, categoría 6: viajes de negocios</t>
    </r>
    <r>
      <rPr>
        <b/>
        <vertAlign val="superscript"/>
        <sz val="10"/>
        <color rgb="FF333333"/>
        <rFont val="Scotia Legal"/>
        <family val="2"/>
      </rPr>
      <t>5</t>
    </r>
  </si>
  <si>
    <r>
      <t>Intensidad de GEI por empleado</t>
    </r>
    <r>
      <rPr>
        <b/>
        <vertAlign val="superscript"/>
        <sz val="10"/>
        <color rgb="FF333333"/>
        <rFont val="Scotia Legal"/>
        <family val="2"/>
      </rPr>
      <t>6</t>
    </r>
  </si>
  <si>
    <r>
      <t>tCO</t>
    </r>
    <r>
      <rPr>
        <b/>
        <vertAlign val="subscript"/>
        <sz val="10"/>
        <color rgb="FF333333"/>
        <rFont val="Scotia Legal"/>
        <family val="2"/>
      </rPr>
      <t>2</t>
    </r>
    <r>
      <rPr>
        <b/>
        <sz val="10"/>
        <color rgb="FF333333"/>
        <rFont val="Scotia Legal"/>
        <family val="2"/>
      </rPr>
      <t>eq./FTE</t>
    </r>
  </si>
  <si>
    <t>Inmuebles ocupados (en total, propios y arrendados)</t>
  </si>
  <si>
    <t>metros cuadrados, millones</t>
  </si>
  <si>
    <r>
      <t>Intensidad de GEI por metro cuadrado de inmueble ocupado</t>
    </r>
    <r>
      <rPr>
        <b/>
        <vertAlign val="superscript"/>
        <sz val="10"/>
        <color rgb="FF333333"/>
        <rFont val="Scotia Legal"/>
        <family val="2"/>
      </rPr>
      <t>6</t>
    </r>
  </si>
  <si>
    <r>
      <t>tCO</t>
    </r>
    <r>
      <rPr>
        <b/>
        <vertAlign val="subscript"/>
        <sz val="10"/>
        <color rgb="FF333333"/>
        <rFont val="Scotia Legal"/>
        <family val="2"/>
      </rPr>
      <t>2</t>
    </r>
    <r>
      <rPr>
        <b/>
        <sz val="10"/>
        <color rgb="FF333333"/>
        <rFont val="Scotia Legal"/>
        <family val="2"/>
      </rPr>
      <t>eq./m</t>
    </r>
    <r>
      <rPr>
        <b/>
        <vertAlign val="superscript"/>
        <sz val="10"/>
        <color rgb="FF333333"/>
        <rFont val="Scotia Legal"/>
        <family val="2"/>
      </rPr>
      <t>2</t>
    </r>
  </si>
  <si>
    <r>
      <t>Precio Interno del Carbono por tonelada de CO</t>
    </r>
    <r>
      <rPr>
        <vertAlign val="subscript"/>
        <sz val="10"/>
        <color rgb="FF333333"/>
        <rFont val="Scotia Legal"/>
        <family val="2"/>
      </rPr>
      <t>2</t>
    </r>
    <r>
      <rPr>
        <sz val="10"/>
        <color rgb="FF333333"/>
        <rFont val="Scotia Legal"/>
        <family val="2"/>
      </rPr>
      <t>eq.</t>
    </r>
  </si>
  <si>
    <t>$80 en 2024</t>
  </si>
  <si>
    <t>precio/tonelada</t>
  </si>
  <si>
    <t>1. Debido a los plazos y a la disponibilidad de los datos, el consumo real del 1 de agosto de 2022 al 31 de octubre de 2022 se utilizó para el periodo del 1 de agosto de 2023 al 31 de octubre de 2023.   Para 2022, se estimaron las cifras de los dos últimos meses del año fiscal. Los datos se calcularon de acuerdo con el protocolo de gases de efecto invernadero del World Resources Institute y del World Business Council for Sustainable Development e incluyen los factores de emisión por la compra de electricidad, vapor y combustibles. Las emisiones del alcance 2 se calculan con un método basado en la ubicación. Para Canadá, los factores de emisiones hidroeléctricas y de gases se obtienen del National Inventory Report 1990-2021: Greenhouse Gas Sources and Sinks Canada, Environment and Climate Change Canada. Para los demás países, los factores de emisión se compran a la Agencia Internacional de Energía (IEA). Otros factores de combustible, como el petróleo, el propano y el diésel, se obtuvieron del Protocolo GEI V4.1 2015. Para obtener más detalles relacionados con la interpretación y aplicación de Scotiabank del Protocolo de Gases de Efecto Invernadero del Instituto de Recursos Mundiales y el Consejo Empresarial Mundial para el Desarrollo Sostenible, consulte lo siguiente:</t>
  </si>
  <si>
    <t>Metodología de GEI de Scotiabank</t>
  </si>
  <si>
    <t xml:space="preserve">2.  Para 2022, un tercero independiente verificó la integridad y precisión de nuestras emisiones de GEI. Para los años 2019 a 2021, un verificador independiente verificó la integridad y precisión de nuestras emisiones de GEI. Ciertos datos indirectos de nuestras emisiones de Alcance 2 no estaban sujetos a verificación (que ascienden a 7,7 % en 2021, 7,7 % en 2020 y 8 % en 2019). Consulte los informes ASG de años anteriores para ver las declaraciones de verificación. </t>
  </si>
  <si>
    <r>
      <t>3. En 2023, se cambió la forma de recopilar los datos de consumo de servicios públicos de la red de sucursales canadienses mediante la utilización de referencias “desde/hasta” para determinar el consumo del periodo y el aprovechamiento de nuestra base de datos interna de ubicaciones propias y alquiladas (BUILD) para garantizar la precisión del portafolio.  En 2022, se produjeron dos cambios en la forma en que informamos sobre nuestras emisiones de Alcance 1 y 2: En primer lugar, comenzamos a recopilar datos sobre las emisiones de nuestra flota de vehículos arrendados de Canadá. Esto se reporta en la sección de emisiones de Alcance 1 desde 2019. Por lo tanto, nuestras emisiones totales de años anteriores no serán comparables con los informes anteriores de ASG. Las emisiones por vehículos son las siguientes:  1146 tCO</t>
    </r>
    <r>
      <rPr>
        <vertAlign val="subscript"/>
        <sz val="8"/>
        <rFont val="Scotia Legal"/>
        <family val="2"/>
      </rPr>
      <t>2</t>
    </r>
    <r>
      <rPr>
        <sz val="8"/>
        <rFont val="Scotia Legal"/>
        <family val="2"/>
      </rPr>
      <t>eq. para 2023, 918 tCO</t>
    </r>
    <r>
      <rPr>
        <vertAlign val="subscript"/>
        <sz val="8"/>
        <rFont val="Scotia Legal"/>
        <family val="2"/>
      </rPr>
      <t>2</t>
    </r>
    <r>
      <rPr>
        <sz val="8"/>
        <rFont val="Scotia Legal"/>
        <family val="2"/>
      </rPr>
      <t xml:space="preserve">eq. para 2022, 649 tCO2eq. para 2021, 1051 tCO2eq. para 2020 y 1552 tCO2eq. para 2019. Tenga en cuenta que los datos no estaban disponibles para el año base 2016. Scotiabank no cree que esto tenga un impacto material en el cálculo de la estadística de reducción porcentual en nuestras emisiones de Alcance 1 y 2 en comparación con el año base 2016 para años anteriores. Aun así logramos nuestro objetivo de reducción del 25 % en 2021. En segundo lugar, se produjo un cambio en la metodología para la clasificación de todas las grandes oficinas alquiladas y la estimación de los GEI de los combustibles fósiles (por ejemplo, el gas natural). Anteriormente, se contabilizaban en las emisiones de Alcance 2, y ahora se reflejan en las emisiones de Alcance 1, excepto las emisiones de GEI de vapor que aún se informan en el Alcance 2. Reformulamos las emisiones de Alcance 1 y 2 del año anterior de 2019 a 2021 para los fines de la comparación. Dado que este es solo un cambio de reclasificación, no tiene un impacto en nuestras emisiones totales para el año actual y años anteriores. </t>
    </r>
  </si>
  <si>
    <t xml:space="preserve">4. La electricidad debe transmitirse desde las grandes centrales eléctricas hasta los consumidores a través de extensas redes. La transmisión y distribución a largas distancias genera pérdidas de energía. La mayor parte de las pérdidas de energía proviene de los transformadores y las líneas eléctricas, y la mayoría se pierde en forma de calor. Los cálculos sobre las pérdidas de transmisión y distribución se basan en el porcentaje estimado de pérdida multiplicado por el consumo total. Esta estadística se reporta según el Protocolo de GEI. Los datos de años anteriores no están disponibles para la presentación de informes. </t>
  </si>
  <si>
    <t>Fuentes para la estimación:</t>
  </si>
  <si>
    <t>https://www.iea.org/articles/canada-electricity-security-policy-2</t>
  </si>
  <si>
    <t>https://data.worldbank.org/indicator/EG.ELC.LOSS.ZS</t>
  </si>
  <si>
    <t xml:space="preserve">5. Solo incluye el transporte aéreo y no incluye otros modos de transporte profesional. </t>
  </si>
  <si>
    <r>
      <t>6. Los cálculos de intensidad de GEI incluyen las emisiones del Alcance 1 y 2 y abarcan los gases CO</t>
    </r>
    <r>
      <rPr>
        <vertAlign val="subscript"/>
        <sz val="8"/>
        <color rgb="FF333333"/>
        <rFont val="Scotia Legal"/>
        <family val="2"/>
      </rPr>
      <t>2</t>
    </r>
    <r>
      <rPr>
        <sz val="8"/>
        <color rgb="FF333333"/>
        <rFont val="Scotia Legal"/>
        <family val="2"/>
      </rPr>
      <t>, CH</t>
    </r>
    <r>
      <rPr>
        <vertAlign val="subscript"/>
        <sz val="8"/>
        <color rgb="FF333333"/>
        <rFont val="Scotia Legal"/>
        <family val="2"/>
      </rPr>
      <t>4</t>
    </r>
    <r>
      <rPr>
        <sz val="8"/>
        <color rgb="FF333333"/>
        <rFont val="Scotia Legal"/>
        <family val="2"/>
      </rPr>
      <t xml:space="preserve"> y N</t>
    </r>
    <r>
      <rPr>
        <vertAlign val="subscript"/>
        <sz val="8"/>
        <color rgb="FF333333"/>
        <rFont val="Scotia Legal"/>
        <family val="2"/>
      </rPr>
      <t>2</t>
    </r>
    <r>
      <rPr>
        <sz val="8"/>
        <color rgb="FF333333"/>
        <rFont val="Scotia Legal"/>
        <family val="2"/>
      </rPr>
      <t>O.</t>
    </r>
  </si>
  <si>
    <r>
      <t>Consumo de energía</t>
    </r>
    <r>
      <rPr>
        <b/>
        <vertAlign val="superscript"/>
        <sz val="10"/>
        <color rgb="FFFFFFFF"/>
        <rFont val="Scotia"/>
        <family val="2"/>
      </rPr>
      <t xml:space="preserve">1,2 </t>
    </r>
    <r>
      <rPr>
        <i/>
        <sz val="10"/>
        <color rgb="FFFFFFFF"/>
        <rFont val="Scotia"/>
        <family val="2"/>
      </rPr>
      <t>GRI 302-1</t>
    </r>
  </si>
  <si>
    <r>
      <t>Electricidad procedente de fuentes sin emisiones (en total)</t>
    </r>
    <r>
      <rPr>
        <b/>
        <vertAlign val="superscript"/>
        <sz val="10"/>
        <color rgb="FF333333"/>
        <rFont val="Scotia Legal"/>
        <family val="2"/>
      </rPr>
      <t>3</t>
    </r>
  </si>
  <si>
    <t>Alcanzar el 100 % para 2030</t>
  </si>
  <si>
    <t>%</t>
  </si>
  <si>
    <r>
      <t>Electricidad procedente de fuentes sin emisiones (Canadá)</t>
    </r>
    <r>
      <rPr>
        <b/>
        <vertAlign val="superscript"/>
        <sz val="10"/>
        <color rgb="FF333333"/>
        <rFont val="Scotia Legal"/>
        <family val="2"/>
      </rPr>
      <t>3</t>
    </r>
  </si>
  <si>
    <t>Alcanzar el 100 % para 2025</t>
  </si>
  <si>
    <t>Electricidad total y combustible</t>
  </si>
  <si>
    <t>GJ</t>
  </si>
  <si>
    <t>Electricidad total</t>
  </si>
  <si>
    <t>MWh</t>
  </si>
  <si>
    <r>
      <t>Consumo de electricidad procedente de fuentes sin emisiones</t>
    </r>
    <r>
      <rPr>
        <b/>
        <vertAlign val="superscript"/>
        <sz val="10"/>
        <color rgb="FF333333"/>
        <rFont val="Scotia Legal"/>
        <family val="2"/>
      </rPr>
      <t>3</t>
    </r>
  </si>
  <si>
    <r>
      <t>Calor</t>
    </r>
    <r>
      <rPr>
        <b/>
        <vertAlign val="superscript"/>
        <sz val="10"/>
        <color rgb="FF333333"/>
        <rFont val="Scotia Legal"/>
        <family val="2"/>
      </rPr>
      <t>4</t>
    </r>
    <r>
      <rPr>
        <b/>
        <sz val="10"/>
        <color rgb="FF333333"/>
        <rFont val="Scotia Legal"/>
        <family val="2"/>
      </rPr>
      <t xml:space="preserve">                                                                                                                      </t>
    </r>
  </si>
  <si>
    <t xml:space="preserve">GJ                                              </t>
  </si>
  <si>
    <r>
      <t>Compras de combustible</t>
    </r>
    <r>
      <rPr>
        <b/>
        <vertAlign val="superscript"/>
        <sz val="10"/>
        <color rgb="FF333333"/>
        <rFont val="Scotia Legal"/>
        <family val="2"/>
      </rPr>
      <t>4</t>
    </r>
  </si>
  <si>
    <t xml:space="preserve">Canadá                                                                                                            </t>
  </si>
  <si>
    <t xml:space="preserve">Internacional                                                                                                                                                        </t>
  </si>
  <si>
    <t>Consumo total de energía no renovable</t>
  </si>
  <si>
    <t>Consumo total de energía renovable</t>
  </si>
  <si>
    <t xml:space="preserve">1. Debido a los plazos y a la disponibilidad de los datos, el consumo real del 1 de agosto de 2022 al 31 de octubre de 2022 se utilizó para el periodo del 1 de agosto de 2023 al 31 de octubre de 2023.  Para 2022, se estimaron las cifras de los dos últimos meses del año fiscal. La información se recabó a partir de los mejores datos y metodologías disponibles e incluye toda aquella información que se obtuvo directamente a partir de facturas procesadas para pago de diversos proveedores de servicios públicos. Las cifras de consumo de servicios públicos se obtienen directamente a partir de las facturas cuando se ingresan para el pago. Luego, los datos de consumo están sujetos a auditorías mensuales por parte de Bienes Inmuebles y una empresa de consultoría sobre consumo energético. Luego, tanto proveedores externos como Bienes Inmuebles utilizan las cifras de consumo auditadas y verificadas para comparar las especificaciones técnicas de los proyectos de instalaciones y las estimaciones de consumo promedio ponderado basadas en el consumo real del portafolio para determinar los ahorros de energía asociados con cualquier iniciativa determinada. </t>
  </si>
  <si>
    <t>2. En 2023, nuestros datos de Canadá se basan en 159 edificios de oficinas y 939 locales comerciales propios y alquilados, lo que representa aproximadamente 1 028 090 metros cuadrados. En 2022, se basaron en 167 edificios de oficinas y 966 locales comerciales propios y alquilados, lo que representa aproximadamente 1 041 011 metros cuadrados. En 2021, se basaron en 174 edificios de oficinas y 954 locales comerciales propios y arrendados, con aproximadamente 1 078 888 metros cuadrados. En 2020, se basaron en 119 edificios de oficinas y 950 locales comerciales propios y alquilados, con aproximadamente 1 044 472 metros cuadrados. En 2019, se basaron en 131 edificios de oficinas y 953 locales comerciales propios y alquilados, con aproximadamente 1 049 770 metros cuadrados. Para obtener datos internacionales, en 2023, nos basamos en 98 edificios de oficinas y 1306 locales comerciales propios y alquilados, que representan aproximadamente 868 282 metros cuadrados. En 2022, nos basamos en 98 edificios de oficinas y 1528 locales comerciales propios y alquilados, que representan unos 1 019 997 metros cuadrados. En 2021, se basaron en 116 edificios de oficinas y 1702 locales comerciales propios y alquilados, con aproximadamente 1 091 529 metros cuadrados. En 2020, se basaron en 135 edificios de oficinas y 1824 locales comerciales propios y alquilados, con aproximadamente 1 187 715 metros cuadrados. En 2019, se basaron en 136 edificios de oficinas y 1909 locales comerciales propios y alquilados, con aproximadamente 1 263 440 metros cuadrados.</t>
  </si>
  <si>
    <t>3. Ya sea de forma presencial o virtual. Entre las fuentes sin emisiones, se incluyen fuentes renovables (hidroeléctricas, solares, eólicas, geotérmicas y mareomotrices) y nucleares, y pueden incluir el uso de certificados de energía renovable (REC). Los datos de la electricidad procedente de fuentes sin emisiones en Canadá se basan en la combinación eléctrica provincial según el libro Natural Resources Canada Energy Fact Book 2023-2024, pp. 63 y 62. Los datos de la electricidad procedente de fuentes sin emisiones a escala internacional se basan en los informes de la Agencia Internacional de Energía (IEA) sobre generación de electricidad por países y fuentes.</t>
  </si>
  <si>
    <t>4. En 2023, se cambió la forma de recopilar los datos de consumo de servicios públicos de la red de sucursales canadienses mediante la utilización de referencias “desde/hasta” para determinar el consumo del periodo y el aprovechamiento de nuestra base de datos interna de ubicaciones propias y alquiladas (BUILD) para garantizar la precisión del portafolio. En 2022, se produjo un cambio en la metodología para la clasificación de todas las grandes oficinas arrendadas en cuanto a los GEI de los combustibles fósiles (por ejemplo, el gas natural). Antes, se contabilizaban en Calor y, ahora, se reflejan en Compras de Combustible. Reformulamos las Compras de Calor y Combustible del año anterior de 2019-2021 para compararlas mejor. Dado que este es solo un cambio de reclasificación, no tiene un impacto en nuestras emisiones totales para el año actual y años anteriores. Además, comenzamos a recopilar datos de nuestra flota de vehículos arrendados. Se agregó el consumo de energía relacionado con esto desde 2019-2022. Por lo tanto, nuestras emisiones totales de años anteriores no serán comparables con los informes anteriores de ASG.</t>
  </si>
  <si>
    <r>
      <t>Consumo de agua</t>
    </r>
    <r>
      <rPr>
        <b/>
        <vertAlign val="superscript"/>
        <sz val="10"/>
        <color rgb="FFFFFFFF"/>
        <rFont val="Scotia"/>
        <family val="2"/>
      </rPr>
      <t>1, 2</t>
    </r>
    <r>
      <rPr>
        <b/>
        <sz val="10"/>
        <color rgb="FFFFFFFF"/>
        <rFont val="Scotia"/>
        <family val="2"/>
      </rPr>
      <t xml:space="preserve">  </t>
    </r>
    <r>
      <rPr>
        <i/>
        <sz val="10"/>
        <color rgb="FFFFFFFF"/>
        <rFont val="Scotia"/>
        <family val="2"/>
      </rPr>
      <t xml:space="preserve"> GRI 303-5   </t>
    </r>
    <r>
      <rPr>
        <b/>
        <sz val="10"/>
        <color rgb="FFFFFFFF"/>
        <rFont val="Scotia"/>
        <family val="2"/>
      </rPr>
      <t xml:space="preserve">                                                                                                                                                   </t>
    </r>
  </si>
  <si>
    <t>Uso total</t>
  </si>
  <si>
    <r>
      <t>metros cúbicos (m</t>
    </r>
    <r>
      <rPr>
        <b/>
        <vertAlign val="superscript"/>
        <sz val="10"/>
        <color theme="1"/>
        <rFont val="Scotia Legal"/>
        <family val="2"/>
      </rPr>
      <t>3</t>
    </r>
    <r>
      <rPr>
        <b/>
        <sz val="10"/>
        <color theme="1"/>
        <rFont val="Scotia Legal"/>
        <family val="2"/>
      </rPr>
      <t>)</t>
    </r>
  </si>
  <si>
    <t xml:space="preserve">Intensidad del uso del agua          </t>
  </si>
  <si>
    <r>
      <t>m</t>
    </r>
    <r>
      <rPr>
        <b/>
        <vertAlign val="superscript"/>
        <sz val="10"/>
        <color theme="1"/>
        <rFont val="Scotia Legal"/>
        <family val="2"/>
      </rPr>
      <t xml:space="preserve">3 </t>
    </r>
    <r>
      <rPr>
        <b/>
        <sz val="10"/>
        <color theme="1"/>
        <rFont val="Scotia Legal"/>
        <family val="2"/>
      </rPr>
      <t>por metro cuadrado</t>
    </r>
  </si>
  <si>
    <t>1. Debido a los plazos y a la disponibilidad de los datos, el consumo real del 1 de agosto de 2022 al 31 de octubre de 2022 se utilizó para el periodo del 1 de agosto de 2023 al 31 de octubre de 2023. Para 2022, se estimaron las cifras de los dos últimos meses del año fiscal. La información se recabó a partir de los mejores datos y metodologías disponibles, que incluye información obtenida directamente de las facturas procesadas para el pago de varios proveedores de agua. Seguimos ampliando el alcance geográfico de nuestro límite de información con el objetivo de reportar el consumo total. En algunos casos, los datos de consumo de algunos edificios se estimaron según datos de otras regiones y tipos de construcciones similares.</t>
  </si>
  <si>
    <t>2. Nuestras cifras de Canadá se basan en una combinación de locales comerciales propios/alquilados y edificios de oficinas que ocupa el Banco en todo Canadá, lo que representa aproximadamente 1 028 090 metros cuadrados en 2023, 1 041 011 metros cuadrados en 2022, 1 078 888 metros cuadrados en 2021, 1 044 472 metros cuadrados en 2020 y 1 049 770 metros cuadrados en 2019. Esto representa el portafolio total canadiense. Las cifras internacionales se basan en una combinación de locales comerciales propios/alquilados y edificios de oficinas que ocupa el Banco en países donde hay datos disponibles, lo que representa una muestra del portafolio internacional equivalente a, aproximadamente, 685 931 metros cuadrados en 2023, 428 321 metros cuadrados en 2022, 402 221 metros cuadrados en 2021, 308 797 metros cuadrados en 2020 y 378 193 metros cuadrados en 2019.</t>
  </si>
  <si>
    <r>
      <t xml:space="preserve">Uso de papel (Canadá) </t>
    </r>
    <r>
      <rPr>
        <i/>
        <sz val="10"/>
        <color rgb="FFFFFFFF"/>
        <rFont val="Scotia"/>
        <family val="2"/>
      </rPr>
      <t>GRI 306-3, 306-4</t>
    </r>
  </si>
  <si>
    <r>
      <t>Consumo de papel</t>
    </r>
    <r>
      <rPr>
        <b/>
        <vertAlign val="superscript"/>
        <sz val="10"/>
        <color rgb="FF333333"/>
        <rFont val="Scotia Legal"/>
        <family val="2"/>
      </rPr>
      <t>1</t>
    </r>
  </si>
  <si>
    <t>toneladas</t>
  </si>
  <si>
    <t>Papel para imprimir</t>
  </si>
  <si>
    <t>Formularios</t>
  </si>
  <si>
    <t xml:space="preserve">Reducción de papel                                                                                                                                                                                                                     </t>
  </si>
  <si>
    <t>Cantidad de cuentas que pasaron a la banca electrónica</t>
  </si>
  <si>
    <t>cuentas</t>
  </si>
  <si>
    <r>
      <rPr>
        <sz val="10"/>
        <color rgb="FF000000"/>
        <rFont val="Scotia Legal"/>
        <family val="2"/>
      </rPr>
      <t>Cantidad de estados de cuenta impresos que se dejaron de imprimir</t>
    </r>
    <r>
      <rPr>
        <vertAlign val="superscript"/>
        <sz val="10"/>
        <color rgb="FF000000"/>
        <rFont val="Scotia Legal"/>
        <family val="2"/>
      </rPr>
      <t>2</t>
    </r>
    <r>
      <rPr>
        <sz val="10"/>
        <color rgb="FF000000"/>
        <rFont val="Scotia Legal"/>
        <family val="2"/>
      </rPr>
      <t xml:space="preserve">                                                        </t>
    </r>
  </si>
  <si>
    <r>
      <t>Reducción año tras año de estados de cuenta impresos</t>
    </r>
    <r>
      <rPr>
        <vertAlign val="superscript"/>
        <sz val="10"/>
        <color theme="1"/>
        <rFont val="Scotia Legal"/>
        <family val="2"/>
      </rPr>
      <t>2</t>
    </r>
  </si>
  <si>
    <t>Peso del papel reciclado/desviado del vertedero</t>
  </si>
  <si>
    <t>1. Las fuentes de datos provienen principalmente de informes de proveedores que ofrecen productos y servicios asociados con el consumo y el reciclaje de papel. La generación de informes incluye hojas de papel en blanco que se utilizan con fines internos de impresión y copia (excluidas las hojas de papel que se utilizan con fines de marketing), instrumentos de papel estándar y personalizados que se utilizan para extractos bancarios, sobres, informes y transferencia de información. Debido a cuestiones de disponibilidad de sistemas y datos, aún no se cuenta con una compilación de información completa a nivel global.</t>
  </si>
  <si>
    <t>2. El alcance de los informes incluye lo siguiente: cuentas bancarias minoristas canadienses (excluidas las pequeñas empresas), cuentas con una cuenta principal, cuentas abiertas y activas, y las siguientes líneas de productos: tarjetas de crédito (Visa/Amex/Mastercard), cheques, ahorros, inversiones, hipotecas, préstamos garantizados y no garantizados. Debido a cuestiones de disponibilidad de sistemas y datos, aún no se cuenta con una compilación de información completa a nivel global.</t>
  </si>
  <si>
    <r>
      <t>Gestión de residuos electrónicos (Canadá)</t>
    </r>
    <r>
      <rPr>
        <b/>
        <vertAlign val="superscript"/>
        <sz val="10"/>
        <color rgb="FFFFFFFF"/>
        <rFont val="Scotia"/>
        <family val="2"/>
      </rPr>
      <t xml:space="preserve">1 </t>
    </r>
    <r>
      <rPr>
        <b/>
        <sz val="10"/>
        <color rgb="FFFFFFFF"/>
        <rFont val="Scotia"/>
        <family val="2"/>
      </rPr>
      <t xml:space="preserve">  </t>
    </r>
    <r>
      <rPr>
        <i/>
        <sz val="10"/>
        <color rgb="FFFFFFFF"/>
        <rFont val="Scotia"/>
        <family val="2"/>
      </rPr>
      <t>GRI 306-4</t>
    </r>
  </si>
  <si>
    <t>Total de aparatos electrónicos desviados de su eliminación</t>
  </si>
  <si>
    <r>
      <t>Aparatos electrónicos reutilizados</t>
    </r>
    <r>
      <rPr>
        <vertAlign val="superscript"/>
        <sz val="10"/>
        <color rgb="FF000000"/>
        <rFont val="Scotia Legal"/>
        <family val="2"/>
      </rPr>
      <t>2</t>
    </r>
  </si>
  <si>
    <r>
      <t>Aparatos electrónicos reciclados</t>
    </r>
    <r>
      <rPr>
        <vertAlign val="superscript"/>
        <sz val="10"/>
        <color rgb="FF000000"/>
        <rFont val="Scotia Legal"/>
        <family val="2"/>
      </rPr>
      <t>3</t>
    </r>
  </si>
  <si>
    <t>1. Los desechos electrónicos incluyen, entre otros, computadoras, periféricos y accesorios de computadora, cables, equipos de red, cajeros automáticos, teléfonos móviles, tabletas e impresoras. Los datos provistos corresponden solo a las operaciones canadienses debido a las limitaciones en la recopilación de datos similares a nivel institucional.</t>
  </si>
  <si>
    <t>2. En 2022, el aumento significativo en productos electrónicos reutilizados se debe al programa Canadian Retail Branch Technology Refresh, que representa aproximadamente 69 toneladas de equipos. Este programa continuó en 2023.</t>
  </si>
  <si>
    <t>3. En 2023, se produjo un aumento del desecho de equipos de red, impresoras y monitores debido al fin de la vida útil de los activos, lo que se tradujo en una gran cantidad de productos electrónicos reciclados. En 2020, el aumento significativo reflejó un programa nacional de actualización de cajeros automáticos (ABM) en todo Canadá, lo que resultó en mayores pesos de desecho y también la implementación de actualizaciones de equipos relacionadas con pantallas de monitores y actualizaciones de sistemas Windows 10.</t>
  </si>
  <si>
    <t>Cuadros de datos: Social</t>
  </si>
  <si>
    <r>
      <t xml:space="preserve">Fuerza laboral total </t>
    </r>
    <r>
      <rPr>
        <i/>
        <sz val="10"/>
        <color rgb="FFFFFFFF"/>
        <rFont val="Scotia"/>
        <family val="2"/>
      </rPr>
      <t>GRI 2-7</t>
    </r>
  </si>
  <si>
    <t xml:space="preserve">La cantidad de empleados en el Informe Anual de Scotiabank se presenta sobre la base del equivalente a tiempo completo (FTE). A menos que se indique lo contrario, los datos de los empleados en el Informe ASG se brindan por cantidad de empleados, y no incluyen al personal ocasional, estudiantes, pasantes, empleados en licencia, trabajadores eventuales, las afiliadas y subsidiarias cuando no hubiese detalles disponibles por contar con sistemas de informes distintos. En 2022, se agregaron 1400 empleados de la filial MD Financial del Banco a los sistemas de reportes que ofrecen datos sobre la fuerza laboral y la diversidad. </t>
  </si>
  <si>
    <t>Empleados por tipo de empleo y género</t>
  </si>
  <si>
    <t xml:space="preserve">Total </t>
  </si>
  <si>
    <t>Permanente</t>
  </si>
  <si>
    <t>(%)</t>
  </si>
  <si>
    <t>Contrato</t>
  </si>
  <si>
    <t>Tiempo completo</t>
  </si>
  <si>
    <t>Tiempo parcial</t>
  </si>
  <si>
    <t>Empleados totales en 2023</t>
  </si>
  <si>
    <t>Empleados totales en 2022</t>
  </si>
  <si>
    <t>Empleados totales en 2021</t>
  </si>
  <si>
    <t>Empleados por región, género y edad</t>
  </si>
  <si>
    <t>Menor de 30 años</t>
  </si>
  <si>
    <t>De 30 a 50 años</t>
  </si>
  <si>
    <t>Mayor de 50 años</t>
  </si>
  <si>
    <t>Empleados</t>
  </si>
  <si>
    <r>
      <t>En total</t>
    </r>
    <r>
      <rPr>
        <vertAlign val="superscript"/>
        <sz val="10"/>
        <color rgb="FF000000"/>
        <rFont val="Scotia Legal"/>
        <family val="2"/>
      </rPr>
      <t>1</t>
    </r>
  </si>
  <si>
    <t xml:space="preserve">Canadá </t>
  </si>
  <si>
    <t>En total</t>
  </si>
  <si>
    <t>1. Los datos para identidades de género diversas o No se reveló se incluyen en el total global, pero no se segmentaron para Canadá y a nivel Internacional para mantener la privacidad y el anonimato de las personas. Como resultado, es posible que las cifras de porcentaje y de empleados no sumen los totales globales.</t>
  </si>
  <si>
    <t>Diversidad</t>
  </si>
  <si>
    <r>
      <t>Diversidad en los organismos de gobierno corporativo</t>
    </r>
    <r>
      <rPr>
        <b/>
        <vertAlign val="superscript"/>
        <sz val="10"/>
        <color rgb="FFFFFFFF"/>
        <rFont val="Scotia"/>
        <family val="2"/>
      </rPr>
      <t>1</t>
    </r>
    <r>
      <rPr>
        <b/>
        <sz val="10"/>
        <color rgb="FFFFFFFF"/>
        <rFont val="Scotia"/>
        <family val="2"/>
      </rPr>
      <t xml:space="preserve">
</t>
    </r>
    <r>
      <rPr>
        <i/>
        <sz val="10"/>
        <color rgb="FFFFFFFF"/>
        <rFont val="Scotia"/>
        <family val="2"/>
      </rPr>
      <t>GRI 2-9, 405-1:</t>
    </r>
  </si>
  <si>
    <t>Aspiramos a lograr la paridad de género y mantenemos nuestra meta aspiracional de que la composición de la Junta Directiva tenga al menos 30 % de mujeres. Scotiabank tuvo constantemente más del 25 % de mujeres en la Junta desde 2012. Varios miembros de la Junta cuentan los “asuntos ambientales, sociales y de gobierno corporativo” como una de las áreas clave de experiencia que aportan a la Junta. Tienen experiencia en asuntos de sostenibilidad y ASG, principios y prácticas en organizaciones complejas, así como un sólido historial de participación comunitaria, desde organizaciones benéficas hasta comités asesores que impulsan estándares para la presentación de informes sobre el cambio climático.</t>
  </si>
  <si>
    <t>Junta Directiva</t>
  </si>
  <si>
    <t>Directores independientes (%)</t>
  </si>
  <si>
    <t>Cantidad de directores independientes</t>
  </si>
  <si>
    <t>Antigüedad promedio en la Junta (años)</t>
  </si>
  <si>
    <t>Directores por género</t>
  </si>
  <si>
    <t>Mujeres (%)</t>
  </si>
  <si>
    <t>Cantidad de mujeres</t>
  </si>
  <si>
    <t>Hombres (%)</t>
  </si>
  <si>
    <r>
      <t>Diversidad de la Junta Directiva</t>
    </r>
    <r>
      <rPr>
        <b/>
        <vertAlign val="superscript"/>
        <sz val="10"/>
        <color rgb="FF333333"/>
        <rFont val="Scotia Legal"/>
        <family val="2"/>
      </rPr>
      <t>2</t>
    </r>
  </si>
  <si>
    <t>Cantidad de directores independientes que se identifican a sí mismos como indígenas, personas de color, personas con discapacidades o mujeres</t>
  </si>
  <si>
    <t xml:space="preserve">Directores por grupo de edad </t>
  </si>
  <si>
    <t>Directores por geografía</t>
  </si>
  <si>
    <t>Estados Unidos</t>
  </si>
  <si>
    <t>Otros</t>
  </si>
  <si>
    <t>1. Las cifras pueden diferir de las presentadas en la Circular de Representantes de la Dirección, que destaca la lista de directores propuestos para la elección de la primavera.</t>
  </si>
  <si>
    <t>2. Para obtener más detalles, consulte nuestra Política de Gobierno Corporativo:</t>
  </si>
  <si>
    <t>Políticas de Gobierno Corporativo</t>
  </si>
  <si>
    <r>
      <t xml:space="preserve">Diversidad de la fuerza laboral y los altos ejecutivos 
</t>
    </r>
    <r>
      <rPr>
        <i/>
        <sz val="10"/>
        <color theme="0"/>
        <rFont val="Scotia"/>
        <family val="2"/>
      </rPr>
      <t>GRI 405-1, SASB FN-AC-330a.1 y FN-IB-330a.1</t>
    </r>
  </si>
  <si>
    <t>Objetivo para 2025</t>
  </si>
  <si>
    <r>
      <t>LMA</t>
    </r>
    <r>
      <rPr>
        <b/>
        <vertAlign val="superscript"/>
        <sz val="10"/>
        <color rgb="FFFFFFFF"/>
        <rFont val="Scotia"/>
        <family val="2"/>
      </rPr>
      <t>1</t>
    </r>
  </si>
  <si>
    <r>
      <t>La representación se revela en una encuesta voluntaria e incluye solamente las respuestas de los empleados en Canadá. El Informe de Equidad en el Empleo de 202</t>
    </r>
    <r>
      <rPr>
        <sz val="8"/>
        <rFont val="Scotia Legal"/>
        <family val="2"/>
      </rPr>
      <t>3</t>
    </r>
    <r>
      <rPr>
        <sz val="8"/>
        <color theme="1"/>
        <rFont val="Scotia Legal"/>
        <family val="2"/>
      </rPr>
      <t xml:space="preserve"> (publicación anticipada en junio de 202</t>
    </r>
    <r>
      <rPr>
        <sz val="8"/>
        <rFont val="Scotia Legal"/>
        <family val="2"/>
      </rPr>
      <t>4</t>
    </r>
    <r>
      <rPr>
        <sz val="8"/>
        <color theme="1"/>
        <rFont val="Scotia Legal"/>
        <family val="2"/>
      </rPr>
      <t>) incluirá cifras anuales actualizadas para datos de diversidad de empleados por año calendario (al 31 de diciembre de 2023). Los datos se presentan al 31 de octubre para los años 2023 y 2021; al 30 de agosto para el 2020; y al 31 de diciembre para el 2019. Se realizaron esfuerzos significativos en 2020 para aumentar la participación de los empleados, por lo que estos datos no son comparables con años anteriores o con los datos publicados en el Informe de Equidad en el Empleo de 2019. Scotiabank sigue esforzándose por mejorar la disponibilidad y exhaustividad de los datos sobre diversidad y representación. Cuando no se reportan cifras es porque no se recopilaron datos ese año.</t>
    </r>
  </si>
  <si>
    <r>
      <t xml:space="preserve">Diversidad en el liderazgo sénior </t>
    </r>
    <r>
      <rPr>
        <sz val="10"/>
        <color rgb="FF000000"/>
        <rFont val="Scotia Legal"/>
        <family val="2"/>
      </rPr>
      <t>(roles de VP o superiores)</t>
    </r>
  </si>
  <si>
    <r>
      <t xml:space="preserve">3,5 % 
</t>
    </r>
    <r>
      <rPr>
        <sz val="8"/>
        <color theme="1"/>
        <rFont val="Scotia Legal"/>
        <family val="2"/>
      </rPr>
      <t>(Compromiso de la Iniciativa BlackNorth)</t>
    </r>
  </si>
  <si>
    <r>
      <t>Orientaciones sexuales diversas</t>
    </r>
    <r>
      <rPr>
        <vertAlign val="superscript"/>
        <sz val="10"/>
        <color rgb="FF000000"/>
        <rFont val="Scotia Legal"/>
        <family val="2"/>
      </rPr>
      <t>2</t>
    </r>
  </si>
  <si>
    <r>
      <t>Personas de color</t>
    </r>
    <r>
      <rPr>
        <vertAlign val="superscript"/>
        <sz val="10"/>
        <color theme="1"/>
        <rFont val="Scotia Legal"/>
        <family val="2"/>
      </rPr>
      <t>3</t>
    </r>
  </si>
  <si>
    <t>30 % o más</t>
  </si>
  <si>
    <r>
      <t>Personas con discapacidades</t>
    </r>
    <r>
      <rPr>
        <vertAlign val="superscript"/>
        <sz val="10"/>
        <color theme="1"/>
        <rFont val="Scotia Legal"/>
        <family val="2"/>
      </rPr>
      <t>4</t>
    </r>
  </si>
  <si>
    <r>
      <t xml:space="preserve">Diversidad de la fuerza laboral </t>
    </r>
    <r>
      <rPr>
        <sz val="10"/>
        <color rgb="FF000000"/>
        <rFont val="Scotia Legal"/>
        <family val="2"/>
      </rPr>
      <t>(Canadá)</t>
    </r>
  </si>
  <si>
    <r>
      <t>Empleados que son estudiantes 
afrodescendientes</t>
    </r>
    <r>
      <rPr>
        <vertAlign val="superscript"/>
        <sz val="10"/>
        <color theme="1"/>
        <rFont val="Scotia Legal"/>
        <family val="2"/>
      </rPr>
      <t>5</t>
    </r>
  </si>
  <si>
    <r>
      <t xml:space="preserve">5 % o más 
</t>
    </r>
    <r>
      <rPr>
        <sz val="8"/>
        <color theme="1"/>
        <rFont val="Scotia Legal"/>
        <family val="2"/>
      </rPr>
      <t>(Compromiso de la Iniciativa BlackNorth)</t>
    </r>
  </si>
  <si>
    <r>
      <t>Identidades de género diversas</t>
    </r>
    <r>
      <rPr>
        <vertAlign val="superscript"/>
        <sz val="10"/>
        <color theme="1"/>
        <rFont val="Scotia Legal"/>
        <family val="2"/>
      </rPr>
      <t>6</t>
    </r>
  </si>
  <si>
    <r>
      <t>Orientaciones sexuales diversas</t>
    </r>
    <r>
      <rPr>
        <vertAlign val="superscript"/>
        <sz val="10"/>
        <color theme="1"/>
        <rFont val="Scotia Legal"/>
        <family val="2"/>
      </rPr>
      <t>2</t>
    </r>
    <r>
      <rPr>
        <vertAlign val="superscript"/>
        <sz val="10"/>
        <color rgb="FF000000"/>
        <rFont val="Scotia Legal"/>
        <family val="2"/>
      </rPr>
      <t>, 7</t>
    </r>
  </si>
  <si>
    <t>7 % o más</t>
  </si>
  <si>
    <t>El doble a partir de 2020</t>
  </si>
  <si>
    <t>20 % de aumento a partir de 2020</t>
  </si>
  <si>
    <t>1. Statistics Canada calcula la disponibilidad del mercado laboral (LMA) para cada grupo designado. La LMA se brinda al 31 de diciembre de 2022. La Ley de Equidad en el Empleo de Canadá considera cuatro grupos merecedores de equidad: minorías visibles (etiquetadas como personas de color); personas con discapacidades; pueblos aborígenes (etiquetados como pueblos indígenas); y mujeres.</t>
  </si>
  <si>
    <t>2. La orientación sexual es la identidad sexual de una persona relacionada con el género que la atrae e incluye a los empleados que identifican su orientación sexual como lesbiana, gay, bisexual u otra orientación sexual diversa.</t>
  </si>
  <si>
    <t>3. Los datos de personas de color en Canadá se recopilan de acuerdo con la categoría de “minoría visible” de la Ley Federal de Equidad Laboral de Canadá, que incluye a los empleados que no sean aborígenes, que no sean de raza caucásica o de color que no sean blancos.</t>
  </si>
  <si>
    <t>4. La LMA del 5,0 % para las personas con discapacidades incluye a los gerentes sénior, los gerentes intermedios y otros gerentes, según los informes de Statistics Canada.</t>
  </si>
  <si>
    <t xml:space="preserve">5. El porcentaje de empleados que eran estudiantes afrodescendientes en 2022 (6,0 %) se reformuló en 2023 debido a un cambio de metodología. </t>
  </si>
  <si>
    <t>6. Las identidades de género diversas se definen para empleados que identifican su género como cualquier otra cosa que no sea hombre o mujer o si prefieren no revelarlo. La cifra de identidades de género diversas de 2021 se reformuló del 1,2 % al 0,8 % para alinearse con los informes de 2022.</t>
  </si>
  <si>
    <t>7. El porcentaje de orientaciones sexuales diversas de 2021 y 2020 se reformuló como 4,5 % y 4,7 %, respectivamente, para alinearse con la metodología de 2022.</t>
  </si>
  <si>
    <r>
      <t xml:space="preserve">Nuevas contrataciones
</t>
    </r>
    <r>
      <rPr>
        <sz val="10"/>
        <color rgb="FFFFFFFF"/>
        <rFont val="Scotia"/>
        <family val="2"/>
      </rPr>
      <t xml:space="preserve"> </t>
    </r>
    <r>
      <rPr>
        <i/>
        <sz val="10"/>
        <color rgb="FFFFFFFF"/>
        <rFont val="Scotia"/>
        <family val="2"/>
      </rPr>
      <t>GRI 401-1</t>
    </r>
  </si>
  <si>
    <t>Nuevas contrataciones (en total)</t>
  </si>
  <si>
    <t> En total</t>
  </si>
  <si>
    <t>Canadá %</t>
  </si>
  <si>
    <t>Internacional %</t>
  </si>
  <si>
    <t>Nuevas contrataciones por género</t>
  </si>
  <si>
    <r>
      <rPr>
        <b/>
        <sz val="10"/>
        <color rgb="FF000000"/>
        <rFont val="Scotia Legal"/>
        <family val="2"/>
      </rPr>
      <t>Identidades de género diversas</t>
    </r>
    <r>
      <rPr>
        <b/>
        <vertAlign val="superscript"/>
        <sz val="10"/>
        <color rgb="FF000000"/>
        <rFont val="Scotia Legal"/>
        <family val="2"/>
      </rPr>
      <t>1</t>
    </r>
    <r>
      <rPr>
        <b/>
        <sz val="10"/>
        <color rgb="FF000000"/>
        <rFont val="Scotia Legal"/>
        <family val="2"/>
      </rPr>
      <t xml:space="preserve"> </t>
    </r>
  </si>
  <si>
    <r>
      <t xml:space="preserve"> En total</t>
    </r>
    <r>
      <rPr>
        <vertAlign val="superscript"/>
        <sz val="10"/>
        <color theme="1"/>
        <rFont val="Scotia Legal"/>
        <family val="2"/>
      </rPr>
      <t>1</t>
    </r>
  </si>
  <si>
    <r>
      <t>No se reveló</t>
    </r>
    <r>
      <rPr>
        <b/>
        <vertAlign val="superscript"/>
        <sz val="10"/>
        <color rgb="FF000000"/>
        <rFont val="Scotia Legal"/>
        <family val="2"/>
      </rPr>
      <t>1</t>
    </r>
  </si>
  <si>
    <t>1. Los datos de Identidad de género diversa y No se reveló se incluyen en el total global, pero no están se segmentan por región ni edad para mantener la privacidad y el anonimato de las personas. Como resultado, es posible que las cifras de porcentaje y de empleados no sumen los totales globales.</t>
  </si>
  <si>
    <r>
      <t>Rotación de empleados</t>
    </r>
    <r>
      <rPr>
        <b/>
        <vertAlign val="superscript"/>
        <sz val="10"/>
        <color rgb="FFFFFFFF"/>
        <rFont val="Scotia"/>
        <family val="2"/>
      </rPr>
      <t>1</t>
    </r>
    <r>
      <rPr>
        <i/>
        <sz val="10"/>
        <color theme="0"/>
        <rFont val="Calibri"/>
        <family val="2"/>
        <scheme val="minor"/>
      </rPr>
      <t xml:space="preserve">GRI 401-1 </t>
    </r>
  </si>
  <si>
    <r>
      <t>Facturación</t>
    </r>
    <r>
      <rPr>
        <b/>
        <vertAlign val="superscript"/>
        <sz val="10"/>
        <color rgb="FF000000"/>
        <rFont val="Scotia Legal"/>
        <family val="2"/>
      </rPr>
      <t xml:space="preserve">2 </t>
    </r>
  </si>
  <si>
    <r>
      <t>Rotación voluntaria</t>
    </r>
    <r>
      <rPr>
        <b/>
        <vertAlign val="superscript"/>
        <sz val="10"/>
        <color rgb="FF000000"/>
        <rFont val="Scotia Legal"/>
        <family val="2"/>
      </rPr>
      <t>3.4</t>
    </r>
  </si>
  <si>
    <r>
      <t>Rotación involuntaria</t>
    </r>
    <r>
      <rPr>
        <b/>
        <vertAlign val="superscript"/>
        <sz val="10"/>
        <color theme="1"/>
        <rFont val="Scotia Legal"/>
        <family val="2"/>
      </rPr>
      <t>5</t>
    </r>
  </si>
  <si>
    <t>Rotación por grupo de edad</t>
  </si>
  <si>
    <r>
      <t>Rotación por género</t>
    </r>
    <r>
      <rPr>
        <b/>
        <vertAlign val="superscript"/>
        <sz val="10"/>
        <color theme="1"/>
        <rFont val="Scotia Legal"/>
        <family val="2"/>
      </rPr>
      <t>6</t>
    </r>
  </si>
  <si>
    <t>1. Incluye empleados fijos y con contrato. Excluye a los empleados eventuales, estudiantes, becarios, empleados de licencia y trabajadores eventuales. Excluye las filiales y las subsidiarias cuyos desgloses no están disponibles debido a los diferentes sistemas de información.</t>
  </si>
  <si>
    <t>2. Rotación: Abandono permanente de empleados fijos y con contrato activos del empleo con Scotiabank por cualquier motivo.</t>
  </si>
  <si>
    <t>3. Rotación voluntaria: Renuncias y jubilaciones de empleados activos fijos y con contrato con Scotiabank.</t>
  </si>
  <si>
    <t>4. En 2022, se produjo un aumento de la rotación voluntaria durante el primer semestre de 2022 a partir de las presiones externas del mercado laboral en Canadá. A medida que se implementaban estrategias específicas de retención y atracción, y que las presiones del mercado empezaban a remitir en la segunda mitad del año fiscal 2022, se observó un descenso de la rotación voluntaria en el último trimestre. En consonancia con las tendencias del mercado, el aumento de la rotación voluntaria en 2022 fue mayor entre nuestros empleados a tiempo parcial, que representan el 12 % de la fuerza laboral canadiense. En 2023, observamos que los niveles de rotación volvieron a niveles similares a los de años anteriores a 2022.</t>
  </si>
  <si>
    <t>5. Rotación involuntaria: Todas las demás razones para rescindir el empleo de los empleados fijos y con contratos activos de Scotiabank.</t>
  </si>
  <si>
    <t>6. Los datos de identidades de género diversas o sin revelarse no se incluyeron en los informes.</t>
  </si>
  <si>
    <r>
      <t xml:space="preserve">Tasa de ocupación de vacantes internas (Canadá) 
</t>
    </r>
    <r>
      <rPr>
        <i/>
        <sz val="10"/>
        <color rgb="FFFFFFFF"/>
        <rFont val="Scotia"/>
        <family val="2"/>
      </rPr>
      <t>GRI 401-1</t>
    </r>
  </si>
  <si>
    <t>Cantidad de trabajos publicados</t>
  </si>
  <si>
    <t xml:space="preserve">Cantidad de candidatos internos que ocuparon los trabajos publicados </t>
  </si>
  <si>
    <t>Tasa de ocupación de vacantes internas:</t>
  </si>
  <si>
    <t>% de trabajos publicados y que ocuparon candidatos internos</t>
  </si>
  <si>
    <r>
      <t xml:space="preserve">Pago equitativo </t>
    </r>
    <r>
      <rPr>
        <sz val="10"/>
        <color rgb="FFFFFFFF"/>
        <rFont val="Scotia"/>
        <family val="2"/>
      </rPr>
      <t>GRI 405-2</t>
    </r>
  </si>
  <si>
    <r>
      <t>Remuneración promedio para las mujeres en relación con los hombres (Canadá)</t>
    </r>
    <r>
      <rPr>
        <b/>
        <vertAlign val="superscript"/>
        <sz val="10"/>
        <color rgb="FFFFFFFF"/>
        <rFont val="Scotia"/>
        <family val="2"/>
      </rPr>
      <t>1</t>
    </r>
  </si>
  <si>
    <r>
      <t>Vicepresidente o Vicepresidente Sénior</t>
    </r>
    <r>
      <rPr>
        <vertAlign val="superscript"/>
        <sz val="10"/>
        <color rgb="FF333333"/>
        <rFont val="Scotia Legal"/>
        <family val="2"/>
      </rPr>
      <t>2</t>
    </r>
  </si>
  <si>
    <t>como porcentaje de la remuneración de los hombres</t>
  </si>
  <si>
    <t>Dirección. Profesional experimentado</t>
  </si>
  <si>
    <t>Profesional, administrativo y operativo</t>
  </si>
  <si>
    <r>
      <t>Remuneración mediana de los grupos merecedores de equidad en 2023 (Canada)</t>
    </r>
    <r>
      <rPr>
        <b/>
        <vertAlign val="superscript"/>
        <sz val="10"/>
        <color rgb="FFFFFFFF"/>
        <rFont val="Scotia"/>
        <family val="2"/>
      </rPr>
      <t>1.2</t>
    </r>
  </si>
  <si>
    <t>como porcentaje del total de los demás empleados</t>
  </si>
  <si>
    <t>Todos los niveles de empleo</t>
  </si>
  <si>
    <r>
      <t>Vicepresidente o Vicepresidente Sénior</t>
    </r>
    <r>
      <rPr>
        <vertAlign val="superscript"/>
        <sz val="10"/>
        <color rgb="FF333333"/>
        <rFont val="Scotia Legal"/>
        <family val="2"/>
      </rPr>
      <t>3</t>
    </r>
  </si>
  <si>
    <t>Dirección: profesional experimentado</t>
  </si>
  <si>
    <t>1. La remuneración total comprende el salario básico, incentivos a corto plazo e incentivos a largo plazo (cuando corresponde) y refleja el periodo comprendido entre el 1 de enero y el 31 de diciembre de 2022. A fin de garantizar una comparación justa, se incluyó a todos los empleados de Canadá en roles a tiempo completo, excepto aquellos en ventas que trabajan en contacto directo con los clientes o participantes en un plan de incentivos especializados.</t>
  </si>
  <si>
    <t xml:space="preserve">2. Aunque también realizamos un análisis similar para los pueblos indígenas, el tamaño pequeño de la población dificulta una interpretación significativa de los datos. Nuestras políticas y programas de compensación se aplican de forma coherente a todos los grupos merecedores de equidad y los planes de acción específicos se aplican a fin de avanzar en la representación de los pueblos indígenas. 															</t>
  </si>
  <si>
    <t xml:space="preserve">3. Las brechas salariales se deben en gran medida a las diferencias demográficas y de roles. Consulte el Informe ASG para obtener comentarios. </t>
  </si>
  <si>
    <r>
      <t xml:space="preserve">Mujeres en funciones de liderazgo y en la fuerza laboral </t>
    </r>
    <r>
      <rPr>
        <i/>
        <sz val="10"/>
        <color rgb="FFFFFFFF"/>
        <rFont val="Scotia"/>
        <family val="2"/>
      </rPr>
      <t>GRI 405-1</t>
    </r>
  </si>
  <si>
    <r>
      <t xml:space="preserve">Mujeres en roles de liderazgo sénior </t>
    </r>
    <r>
      <rPr>
        <sz val="10"/>
        <color rgb="FF000000"/>
        <rFont val="Scotia Legal"/>
        <family val="2"/>
      </rPr>
      <t>(VP o superiores)</t>
    </r>
  </si>
  <si>
    <r>
      <t>Equipo de dirección ejecutiva</t>
    </r>
    <r>
      <rPr>
        <vertAlign val="superscript"/>
        <sz val="10"/>
        <color theme="1"/>
        <rFont val="Scotia Legal"/>
        <family val="2"/>
      </rPr>
      <t>1</t>
    </r>
  </si>
  <si>
    <t>11 de 31</t>
  </si>
  <si>
    <t>9 de 30</t>
  </si>
  <si>
    <t>9 de 31</t>
  </si>
  <si>
    <t>7 de 30</t>
  </si>
  <si>
    <t>7 de 29</t>
  </si>
  <si>
    <r>
      <t>Cargos ejecutivos</t>
    </r>
    <r>
      <rPr>
        <vertAlign val="superscript"/>
        <sz val="10"/>
        <color theme="1"/>
        <rFont val="Scotia Legal"/>
        <family val="2"/>
      </rPr>
      <t>2</t>
    </r>
  </si>
  <si>
    <r>
      <t>Nombramientos por ascenso a VP y VP sénior</t>
    </r>
    <r>
      <rPr>
        <vertAlign val="superscript"/>
        <sz val="10"/>
        <color theme="1"/>
        <rFont val="Scotia Legal"/>
        <family val="2"/>
      </rPr>
      <t>3</t>
    </r>
  </si>
  <si>
    <r>
      <t>Objetivo:</t>
    </r>
    <r>
      <rPr>
        <sz val="9"/>
        <color rgb="FFC00000"/>
        <rFont val="Scotia Legal"/>
        <family val="2"/>
      </rPr>
      <t xml:space="preserve">  </t>
    </r>
    <r>
      <rPr>
        <b/>
        <sz val="9"/>
        <color rgb="FFC00000"/>
        <rFont val="Scotia Legal"/>
        <family val="2"/>
      </rPr>
      <t xml:space="preserve"> Aumentar la población ejecutiva en total (VP o superior) a un 40 % de mujeres para 2025</t>
    </r>
  </si>
  <si>
    <r>
      <t xml:space="preserve">Mujeres en roles de VP o superiores 
</t>
    </r>
    <r>
      <rPr>
        <sz val="10"/>
        <color theme="1"/>
        <rFont val="Scotia Legal"/>
        <family val="2"/>
      </rPr>
      <t>(en total)</t>
    </r>
    <r>
      <rPr>
        <vertAlign val="superscript"/>
        <sz val="10"/>
        <color theme="1"/>
        <rFont val="Scotia Legal"/>
        <family val="2"/>
      </rPr>
      <t>4</t>
    </r>
  </si>
  <si>
    <t>Mujeres en la fuerza laboral</t>
  </si>
  <si>
    <r>
      <t>En roles</t>
    </r>
    <r>
      <rPr>
        <vertAlign val="superscript"/>
        <sz val="10"/>
        <color rgb="FF000000"/>
        <rFont val="Scotia Legal"/>
        <family val="2"/>
      </rPr>
      <t xml:space="preserve"> de gestión de generación de ingresos5</t>
    </r>
  </si>
  <si>
    <r>
      <t>En roles</t>
    </r>
    <r>
      <rPr>
        <vertAlign val="superscript"/>
        <sz val="10"/>
        <color rgb="FF000000"/>
        <rFont val="Scotia Legal"/>
        <family val="2"/>
      </rPr>
      <t xml:space="preserve"> relacionados con STEM6</t>
    </r>
  </si>
  <si>
    <t>Mujeres en roles que no son de dirección</t>
  </si>
  <si>
    <r>
      <t>Todos los puestos de dirección</t>
    </r>
    <r>
      <rPr>
        <vertAlign val="superscript"/>
        <sz val="10"/>
        <color rgb="FF000000"/>
        <rFont val="Scotia Legal"/>
        <family val="2"/>
      </rPr>
      <t>7</t>
    </r>
  </si>
  <si>
    <t>Dirección intermedia</t>
  </si>
  <si>
    <t>Dirección júnior</t>
  </si>
  <si>
    <t xml:space="preserve">Roles profesionales </t>
  </si>
  <si>
    <t>Roles de nivel inicial</t>
  </si>
  <si>
    <t>1.  Consulte el Informe Anual del año fiscal correspondiente del Equipo de Dirección Ejecutiva de Scotiabank.</t>
  </si>
  <si>
    <t>2. Los criterios para esta estadística se definen para todos los puestos ejecutivos con un máximo de dos líneas de subordinación de distancia del CEO. El porcentaje para 2019 se reformuló (desde el Informe ASG de 2021) del 34 % al 33 % debido a un cambio en la metodología en 2020 para incluir solo puestos de VP o superiores en lugar de todos los niveles de puestos dentro de las dos líneas de reporte del CEO, dado que el enfoque de la estadística está en las mujeres en puestos ejecutivos.</t>
  </si>
  <si>
    <t xml:space="preserve">3. Los criterios para estos datos reflejan los nombramientos de ascenso a los roles de VP y VP sénior. </t>
  </si>
  <si>
    <t xml:space="preserve">4. “Mujeres en roles de VP o superiores” representan a mujeres en puestos de liderazgo sénior, definidos como roles que designa el banco a nivel de VP y superior. Los roles que designa el banco implican un proceso formal de selección y aprobación. El análisis de la representación de las mujeres se basa en la identidad de género que se indica en nuestros sistemas internos y en datos recabados al 31 de octubre de cada año. </t>
  </si>
  <si>
    <t xml:space="preserve">5. La cantidad de mujeres en roles directivos de generación de ingresos se presentan aquí como un porcentaje de todos esos directores. Incluye las siguientes familias de puestos: Gestión de Activos, Comercial, Microfinanzas de Consumo, Centro de Contacto, Mercados Bancarios Globales (FO), Pagos Comerciales Globales, Seguros, Gestión y Soporte de Productos, Ventas Minoristas y Pequeñas Empresas, Ventas de Préstamos Minoristas y Patrimonio. </t>
  </si>
  <si>
    <t xml:space="preserve">6. Las mujeres en Ciencia, Tecnología, Ingeniería y Matemáticas (STEM) se representan como la proporción de mujeres en puestos relacionados con STEM como un porcentaje del total de puestos de STEM, en todos los niveles, incluidas las siguientes familias de puestos: Analítica Avanzada, Aviación y TI. </t>
  </si>
  <si>
    <t xml:space="preserve">7. Representan a las mujeres en la dirección sénior (VP o superior), media y júnior. </t>
  </si>
  <si>
    <t>La inversión comunitaria global representa todas las inversiones comunitarias de Scotiabank en toda la empresa, incluido el financiamiento de ScotiaINSPIRA, y se presenta de acuerdo con el modelo canadiense de London Benchmarking Group (LBG). LBG Canada verificó la contribución de inversión por tipo, categoría y región para los años fiscales 2020 - 2023. Se reconoce a LBG Canada como una norma global para administrar, medir y reportar inversiones comunitarias. Consulte la metodología de LBG y la declaración de verificación independiente:</t>
  </si>
  <si>
    <t>Modelo de LBG</t>
  </si>
  <si>
    <t>Declaración de verificación de la inversión en la comunidad de LBG Canada</t>
  </si>
  <si>
    <t>Inversión en la comunidad global (según el modelo de LBG)</t>
  </si>
  <si>
    <r>
      <rPr>
        <b/>
        <sz val="10"/>
        <color rgb="FF000000"/>
        <rFont val="Scotia Legal"/>
      </rPr>
      <t>Inversión comunitaria total</t>
    </r>
    <r>
      <rPr>
        <b/>
        <vertAlign val="superscript"/>
        <sz val="10"/>
        <color rgb="FF000000"/>
        <rFont val="Scotia Legal"/>
      </rPr>
      <t>1, 2</t>
    </r>
  </si>
  <si>
    <r>
      <t>Compromiso con las donaciones benéficas a Imagine Canada Logrado</t>
    </r>
    <r>
      <rPr>
        <vertAlign val="superscript"/>
        <sz val="10"/>
        <color rgb="FF000000"/>
        <rFont val="Scotia Legal"/>
        <family val="2"/>
      </rPr>
      <t>3</t>
    </r>
  </si>
  <si>
    <t>Sí</t>
  </si>
  <si>
    <t>Inversión por tipo</t>
  </si>
  <si>
    <t>Efectivo</t>
  </si>
  <si>
    <r>
      <t>Horas</t>
    </r>
    <r>
      <rPr>
        <vertAlign val="superscript"/>
        <sz val="10"/>
        <color rgb="FF000000"/>
        <rFont val="Scotia Legal"/>
        <family val="2"/>
      </rPr>
      <t>4</t>
    </r>
  </si>
  <si>
    <r>
      <t>Costos de gestión</t>
    </r>
    <r>
      <rPr>
        <vertAlign val="superscript"/>
        <sz val="10"/>
        <color rgb="FF000000"/>
        <rFont val="Scotia Legal"/>
        <family val="2"/>
      </rPr>
      <t>5</t>
    </r>
  </si>
  <si>
    <t>Inversión por categoría</t>
  </si>
  <si>
    <t>Artes/Cultura/Humanidades</t>
  </si>
  <si>
    <r>
      <rPr>
        <sz val="10"/>
        <color rgb="FF000000"/>
        <rFont val="Scotia Legal"/>
      </rPr>
      <t>Desarrollo comunitario</t>
    </r>
    <r>
      <rPr>
        <vertAlign val="superscript"/>
        <sz val="10"/>
        <color rgb="FF000000"/>
        <rFont val="Scotia Legal"/>
      </rPr>
      <t>6</t>
    </r>
  </si>
  <si>
    <t>Educación</t>
  </si>
  <si>
    <t>Voluntariado de los empleados en el trabajo</t>
  </si>
  <si>
    <t>Medioambiente</t>
  </si>
  <si>
    <t>Atención sanitaria</t>
  </si>
  <si>
    <r>
      <t>Derechos humanos y civiles</t>
    </r>
    <r>
      <rPr>
        <vertAlign val="superscript"/>
        <sz val="10"/>
        <color rgb="FF000000"/>
        <rFont val="Scotia Legal"/>
        <family val="2"/>
      </rPr>
      <t>7</t>
    </r>
  </si>
  <si>
    <r>
      <t>Otros</t>
    </r>
    <r>
      <rPr>
        <vertAlign val="superscript"/>
        <sz val="10"/>
        <color rgb="FF000000"/>
        <rFont val="Scotia Legal"/>
        <family val="2"/>
      </rPr>
      <t>7</t>
    </r>
  </si>
  <si>
    <t>Servicios sociales</t>
  </si>
  <si>
    <t>Deportes y recreación</t>
  </si>
  <si>
    <r>
      <rPr>
        <sz val="10"/>
        <color rgb="FF000000"/>
        <rFont val="Scotia Legal"/>
      </rPr>
      <t>Gestión de programas</t>
    </r>
    <r>
      <rPr>
        <vertAlign val="superscript"/>
        <sz val="10"/>
        <color rgb="FF000000"/>
        <rFont val="Scotia Legal"/>
      </rPr>
      <t>5</t>
    </r>
  </si>
  <si>
    <r>
      <t xml:space="preserve">Inversión por programa 
</t>
    </r>
    <r>
      <rPr>
        <i/>
        <sz val="10"/>
        <color rgb="FF000000"/>
        <rFont val="Scotia Legal"/>
        <family val="2"/>
      </rPr>
      <t>(no forma parte de la validación de LBG Canada)</t>
    </r>
  </si>
  <si>
    <t>Iniciativas de inversión en la comunidad (excepto las iniciativas ScotiaINSPIRA)</t>
  </si>
  <si>
    <t>Iniciativas ScotiaINSPIRA</t>
  </si>
  <si>
    <t>1. En 2021, se observó una disminución de la inversión comunitaria debido, en gran parte, a la pandemia de COVID-19.</t>
  </si>
  <si>
    <t xml:space="preserve">2. Las cifras de 2020 y 2019 se reformularon en el Informe ASG de 2021 para reflejar una mayor precisión y exhaustividad de los datos.  </t>
  </si>
  <si>
    <t>3. Al menos el 1 % de nuestras donaciones benéficas nacionales en función de nuestros ingresos netos antes de impuestos en Canadá.</t>
  </si>
  <si>
    <t>4. El valor monetario del tiempo voluntario brindado durante las horas de trabajo se calculó utilizando la tasa de salario por hora. London Benchmarking Group (LBG) Canada verificó este cálculo.</t>
  </si>
  <si>
    <t>5. Los gastos elegibles incluyen salarios del personal de inversión comunitaria, tecnología de la información y tarifas de consultoría, costos de promoción y gastos de elaboración de informes.</t>
  </si>
  <si>
    <t xml:space="preserve">6. Antes de 2023, Desarrollo Comunitario le brindaba informes a Servicios Sociales. </t>
  </si>
  <si>
    <t>7. Los Derechos Humanos y Civiles se agrupaban anteriormente con la categoría “Otros” y se reclasificaron por su cuenta para todos los años a partir del Informe 2023. Otra categoría incluye el bienestar animal y otras inversiones comunitarias que no se clasifican de manera fácil en las categorías existentes. Se realizaron esfuerzos en 2022 por clasificar las inversiones en una categoría existente de forma adecuada en lugar de establecer por defecto “Otras”, lo que llevó a una cifra más baja de “Otras” año tras año.</t>
  </si>
  <si>
    <t>Inversión de ScotiaINSPIRA (según el modelo de LBG)</t>
  </si>
  <si>
    <r>
      <t>Aportes de inversión de ScotiaINSPIRA por tipo</t>
    </r>
    <r>
      <rPr>
        <i/>
        <sz val="10"/>
        <color rgb="FF000000"/>
        <rFont val="Scotia Legal"/>
        <family val="2"/>
      </rPr>
      <t xml:space="preserve"> (no forma parte de la validación de LBG Canada)</t>
    </r>
  </si>
  <si>
    <t>Donaciones en efectivo</t>
  </si>
  <si>
    <t>Voluntariado de empleados y gastos de gestión</t>
  </si>
  <si>
    <r>
      <t>Total de inversiones declarables</t>
    </r>
    <r>
      <rPr>
        <vertAlign val="superscript"/>
        <sz val="10"/>
        <color rgb="FF000000"/>
        <rFont val="Scotia Legal"/>
        <family val="2"/>
      </rPr>
      <t>1</t>
    </r>
  </si>
  <si>
    <r>
      <t>Total de inversiones no declarables</t>
    </r>
    <r>
      <rPr>
        <vertAlign val="superscript"/>
        <sz val="10"/>
        <color rgb="FF000000"/>
        <rFont val="Scotia Legal"/>
        <family val="2"/>
      </rPr>
      <t>2</t>
    </r>
  </si>
  <si>
    <r>
      <t xml:space="preserve">Inversión por donaciones en efectivo de ScotiaINSPIRA 
</t>
    </r>
    <r>
      <rPr>
        <i/>
        <sz val="10"/>
        <color rgb="FF000000"/>
        <rFont val="Scotia Legal"/>
        <family val="2"/>
      </rPr>
      <t>(no forma parte de la validación de LBG Canada)</t>
    </r>
  </si>
  <si>
    <t xml:space="preserve">1. Incluye los programas que recibieron fondos, estuvieron en funcionamiento o finalizaron durante el año del informe y que enviaron una respuesta al informe. </t>
  </si>
  <si>
    <t>2. Incluye los programas en los que Scotiabank no solicitó una respuesta a la presentación de informes, los programas que aún funcionan y que no pueden informar resultados y los programas para los que no se recibió una respuesta a la presentación de informes.</t>
  </si>
  <si>
    <t>Programas comunitarios para empleados</t>
  </si>
  <si>
    <t>Cantidad donada a través de programas para empleados</t>
  </si>
  <si>
    <r>
      <t>Empleados voluntarios</t>
    </r>
    <r>
      <rPr>
        <vertAlign val="superscript"/>
        <sz val="10"/>
        <color rgb="FF000000"/>
        <rFont val="Scotia Legal"/>
        <family val="2"/>
      </rPr>
      <t>1</t>
    </r>
  </si>
  <si>
    <r>
      <t>Horas de voluntariado registradas</t>
    </r>
    <r>
      <rPr>
        <vertAlign val="superscript"/>
        <sz val="10"/>
        <color rgb="FF000000"/>
        <rFont val="Scotia Legal"/>
        <family val="2"/>
      </rPr>
      <t>1</t>
    </r>
  </si>
  <si>
    <t xml:space="preserve">1. Las cifras de 2022 se reformularon para alinearlas con el año fiscal de Scotiabank (frente al año natural que se reportó el año pasado). Los datos se generan a partir de la nueva plataforma Spark que se lanzó en junio de 2022, por lo que las cifras de 2022 representan solo 5 meses de actividad. </t>
  </si>
  <si>
    <r>
      <t xml:space="preserve">Valor económico distribuido </t>
    </r>
    <r>
      <rPr>
        <i/>
        <sz val="10"/>
        <color rgb="FFFFFFFF"/>
        <rFont val="Scotia"/>
        <family val="2"/>
      </rPr>
      <t>GRI 201-1</t>
    </r>
  </si>
  <si>
    <r>
      <t>Valor económico distribuido</t>
    </r>
    <r>
      <rPr>
        <vertAlign val="superscript"/>
        <sz val="10"/>
        <color theme="1"/>
        <rFont val="Scotia Legal"/>
        <family val="2"/>
      </rPr>
      <t>1</t>
    </r>
  </si>
  <si>
    <t>1. El valor económico distribuido es una estadística de sustentabilidad que se calcula según la metodología GRI 201-1 “Valor económico directo generado y distribuido” (2016) como indicador de cómo el Banco está creando valor para sus diferentes partes interesadas. El valor económico distribuido se determina con base en la Memoria Anual del año respectivo e incluye: sueldos y beneficios, gastos operativos netos (suma de instalaciones y tecnología, comunicaciones, publicidad y desarrollo de negocios y gastos profesionales), dividendos en efectivo, impuestos (suma de impuesto sobre la renta corriente, impuestos sobre la nómina, impuestos corporativos y al capital; los impuestos diferidos no se incluyen de acuerdo con la GRI). Además, las inversiones comunitarias también se incluyen dentro de esta cifra (no se encuentra en el Informe Anual).</t>
  </si>
  <si>
    <t>Metodología GRI 201-1</t>
  </si>
  <si>
    <r>
      <t xml:space="preserve">Acceso a la Banca </t>
    </r>
    <r>
      <rPr>
        <i/>
        <sz val="10"/>
        <color rgb="FFFFFFFF"/>
        <rFont val="Scotia"/>
        <family val="2"/>
      </rPr>
      <t>SASB FN-CB-240a.1 y FN-CB-240a.3</t>
    </r>
  </si>
  <si>
    <t>Movilizar capital para empresas con propietarias mujeres y dirigidas por mujeres (SWI, Canadá)</t>
  </si>
  <si>
    <t>$10 000 millones para 2025</t>
  </si>
  <si>
    <r>
      <t>Servicios financieros para comunidades, empresas y pueblos indígenas (Canadá)</t>
    </r>
    <r>
      <rPr>
        <vertAlign val="superscript"/>
        <sz val="10"/>
        <color theme="1"/>
        <rFont val="Scotia Legal"/>
        <family val="2"/>
      </rPr>
      <t>1</t>
    </r>
  </si>
  <si>
    <t>14 % para 2023</t>
  </si>
  <si>
    <t>% de crecimiento interanual del cliente;</t>
  </si>
  <si>
    <r>
      <t>Pequeñas empresas</t>
    </r>
    <r>
      <rPr>
        <b/>
        <vertAlign val="superscript"/>
        <sz val="10"/>
        <color rgb="FF000000"/>
        <rFont val="Scotia Legal"/>
        <family val="2"/>
      </rPr>
      <t>2</t>
    </r>
  </si>
  <si>
    <r>
      <t>Préstamos para pequeñas empresas (Canadá)</t>
    </r>
    <r>
      <rPr>
        <vertAlign val="superscript"/>
        <sz val="10"/>
        <color theme="1"/>
        <rFont val="Scotia Legal"/>
        <family val="2"/>
      </rPr>
      <t>3</t>
    </r>
  </si>
  <si>
    <t>% de crecimiento anual en el valor autorizado</t>
  </si>
  <si>
    <t>Préstamos para pequeñas empresas (Canadá)</t>
  </si>
  <si>
    <t>Cantidad de préstamos y otras facilidades pendientes (Canadá)</t>
  </si>
  <si>
    <t>Banca baja y sin comisiones</t>
  </si>
  <si>
    <t>Cuentas sin comisión de Scotiabank Colpatria (Cuenta Cero, Colombia)</t>
  </si>
  <si>
    <t>miles acumulativos</t>
  </si>
  <si>
    <t>Cuentas ScotiaZero de Chile</t>
  </si>
  <si>
    <t xml:space="preserve">Cuenta Única Digital de México </t>
  </si>
  <si>
    <t>1. En 2023, superamos nuestro objetivo del 14 % como resultado de nuestro enfoque en intensificar las relaciones con los clientes y garantizar su satisfacción.</t>
  </si>
  <si>
    <t>2. Hasta 2022, los datos de las pequeñas empresas se presentaron al 30 de septiembre de cada año debido a los métodos internos de presentación de informes. Para 2023, los datos se presentaron al 31 de octubre para alinearlos con el año fiscal de Scotiabank.</t>
  </si>
  <si>
    <t>3. En 2023, las condiciones económicas de aumento de las tasas de interés influyeron en el comportamiento de los clientes, por lo que se redujo la demanda de créditos. En 2022, el aumento en el crecimiento de las pequeñas empresas se debió, entre otros factores, a una mayor demanda de créditos, un mayor enfoque en los segmentos de atención médica, etc. El crecimiento de los préstamos para pequeñas empresas se vio afectado por la pandemia COVID-19. Según Statistics Canada, en noviembre de 2020, el 47,2 % de las empresas con 1 a 4 empleados, el 43,4 % de las empresas con 5 a 19 empleados y el 34,3 % de las empresas con 20 a 99 empleados indicaron que no tenían capacidad para asumir más deudas. La cifra de 2019 se reformuló respecto del 8 % indicado en el Informe ASG de 2019 debido a un cambio de metodología.</t>
  </si>
  <si>
    <r>
      <t>Encuestas de satisfacción de los clientes</t>
    </r>
    <r>
      <rPr>
        <b/>
        <vertAlign val="superscript"/>
        <sz val="10"/>
        <color rgb="FFFFFFFF"/>
        <rFont val="Scotia"/>
        <family val="2"/>
      </rPr>
      <t>1</t>
    </r>
  </si>
  <si>
    <r>
      <t>Invitaciones a responder encuestas enviadas a clientes de banca personal</t>
    </r>
    <r>
      <rPr>
        <vertAlign val="superscript"/>
        <sz val="10"/>
        <color theme="1"/>
        <rFont val="Scotia Legal"/>
        <family val="2"/>
      </rPr>
      <t>2</t>
    </r>
  </si>
  <si>
    <t>miles</t>
  </si>
  <si>
    <t xml:space="preserve">Llamadas de seguimiento de los empleados a clientes de la banca personal </t>
  </si>
  <si>
    <t>Envío de invitaciones a clientes comerciales</t>
  </si>
  <si>
    <t>Llamadas de seguimiento de los empleados a clientes de la banca comercial</t>
  </si>
  <si>
    <t xml:space="preserve">1. Algunas cifras se reexpresaron respecto a años anteriores para incluir solo las invitaciones enviadas cuya recepción por parte de un cliente fue exitosa. </t>
  </si>
  <si>
    <t xml:space="preserve">2. Las cifras están redondeadas. </t>
  </si>
  <si>
    <t>Cuadros de datos de la Declaración Pública de Rendición de Cuentas de Scotiabank de 2023 (Canadá)</t>
  </si>
  <si>
    <r>
      <t>Empleo en Canadá</t>
    </r>
    <r>
      <rPr>
        <b/>
        <vertAlign val="superscript"/>
        <sz val="11"/>
        <color rgb="FFFFFFFF"/>
        <rFont val="Scotia"/>
        <family val="2"/>
      </rPr>
      <t>1</t>
    </r>
  </si>
  <si>
    <t>Provincia y territorio</t>
  </si>
  <si>
    <t>Alberta</t>
  </si>
  <si>
    <t>Columbia Británica</t>
  </si>
  <si>
    <t>Manitoba</t>
  </si>
  <si>
    <t>Nuevo Brunswick</t>
  </si>
  <si>
    <t>Terranova y Labrador</t>
  </si>
  <si>
    <t>Territorios del Noroeste</t>
  </si>
  <si>
    <t>Nueva Escocia</t>
  </si>
  <si>
    <t>Ontario</t>
  </si>
  <si>
    <t>Isla del Príncipe Eduardo</t>
  </si>
  <si>
    <t>Quebec</t>
  </si>
  <si>
    <t>Saskatchewan</t>
  </si>
  <si>
    <t>Yukón</t>
  </si>
  <si>
    <t>1. Sobre la base de los empleados totales al 31 de octubre de 2023. Se excluyen los eventuales, estudiantes, pasantes, empleados con licencia, trabajadores eventuales y empleados de Tangerine Investment Funds Limited y Tangerine Bank. Para conocer la cantidad de empleados de Tangerine, consulte la Declaración Pública de Rendición de Cuentas de Tangerine de 2023.</t>
  </si>
  <si>
    <t>Scotiabank incurre en una serie de impuestos que incluyen impuestos directos sobre la renta propios de los gobiernos provinciales y federales de Canadá y los gobiernos de las jurisdicciones extranjeras en las que opera el Banco, así como varios impuestos indirectos.  En 2023, esta sumó $3,8 mil millones, lo que representa el 33,8 % del ingreso neto del Banco antes de los impuestos a la renta, al capital y otros impuestos de ese año.  Los gastos totales para todos los niveles de gobierno en Canadá se muestran en el gráfico.
Para obtener información adicional sobre los gastos tributarios del Banco en 2023, consulte la tabla 77 en la página 128 del Informe Anual de 2023 de Scotiabank, disponible en línea en scotiabank.com.</t>
  </si>
  <si>
    <t>Impuestos sobre la renta</t>
  </si>
  <si>
    <t>Impuestos sobre 
el capital</t>
  </si>
  <si>
    <r>
      <t>Otros impuestos</t>
    </r>
    <r>
      <rPr>
        <b/>
        <vertAlign val="superscript"/>
        <sz val="11"/>
        <color rgb="FFC00000"/>
        <rFont val="Scotia Legal"/>
        <family val="2"/>
      </rPr>
      <t>1</t>
    </r>
  </si>
  <si>
    <t>FEDERAL</t>
  </si>
  <si>
    <t>PROVINCIAL</t>
  </si>
  <si>
    <t>Territorios</t>
  </si>
  <si>
    <r>
      <t>Total</t>
    </r>
    <r>
      <rPr>
        <b/>
        <vertAlign val="superscript"/>
        <sz val="10"/>
        <color rgb="FF333333"/>
        <rFont val="Scotia Legal"/>
        <family val="2"/>
      </rPr>
      <t>2</t>
    </r>
  </si>
  <si>
    <t>1. Otros impuestos incluyen impuestos sobre la nómina, GST, HST, impuestos municipales y primas de seguro de depósitos.
2. Los montos incluidos en el cuadro incluyen los impuestos incurridos por Tangerine Bank en 2023. Para conocer los montos de impuestos de Tangerine para 2023, consulte la Declaración Pública de Rendición de Cuentas de Tangerine.</t>
  </si>
  <si>
    <r>
      <t xml:space="preserve">Financiamiento de la deuda a empresas canadienses </t>
    </r>
    <r>
      <rPr>
        <i/>
        <sz val="10"/>
        <color rgb="FFFFFFFF"/>
        <rFont val="Scotia"/>
        <family val="2"/>
      </rPr>
      <t>SASB FN-CB-240a.1</t>
    </r>
  </si>
  <si>
    <t>Niveles de autorización:</t>
  </si>
  <si>
    <t>$0 a $24 999</t>
  </si>
  <si>
    <t>$25 000 a $99 999</t>
  </si>
  <si>
    <t>$100 000 a $249 999</t>
  </si>
  <si>
    <t>$250 000 a $499 999</t>
  </si>
  <si>
    <t>Autorizado</t>
  </si>
  <si>
    <t>Clientes</t>
  </si>
  <si>
    <t>($000)</t>
  </si>
  <si>
    <t>Columbia Británica y Yukón*</t>
  </si>
  <si>
    <t>Alberta y Territorios del Noroeste (NWT)**</t>
  </si>
  <si>
    <t>Isla del Príncipe Eduardo (PEI)</t>
  </si>
  <si>
    <t>Terranova</t>
  </si>
  <si>
    <t>$500 000 a $999 999</t>
  </si>
  <si>
    <t>$1 000 000 a $4 999 999</t>
  </si>
  <si>
    <t>Más de $5 000 000</t>
  </si>
  <si>
    <t>Alberta, Saskatchewan y Territorios del Noroeste***</t>
  </si>
  <si>
    <t xml:space="preserve"> NB, PEI, Terranova and NS****</t>
  </si>
  <si>
    <t xml:space="preserve">Nota: Por razones de confidencialidad de los clientes, combinamos lo siguiente: </t>
  </si>
  <si>
    <t xml:space="preserve">   * Territorio de Yukón con Columbia Británica.</t>
  </si>
  <si>
    <t xml:space="preserve">  ** Territorios del Noroeste con Alberta.</t>
  </si>
  <si>
    <t xml:space="preserve"> *** Territorios del Noroeste, Saskatchewan y Alberta</t>
  </si>
  <si>
    <t>**** Nuevo Brunswick, Isla del Príncipe Eduardo, Terranova y Nueva Escocia</t>
  </si>
  <si>
    <t>El sólido enfoque en el cliente y el compromiso de Scotiabank para mejorar las ventas y los servicios incluye brindar acceso a 947 sucursales en Canadá. Con todas las sucursales cerradas, consolidadas o reubicadas, trabajamos en estrecha colaboración con nuestros clientes y la comunidad para garantizar una transición sin problemas y continuar encontrando formas de satisfacer sus necesidades.</t>
  </si>
  <si>
    <t>Sucursales recién abiertas en Canadá en 2023</t>
  </si>
  <si>
    <t>Dirección</t>
  </si>
  <si>
    <t>Ciudad</t>
  </si>
  <si>
    <t xml:space="preserve">Provincia </t>
  </si>
  <si>
    <t>100-601 Sixth Street*</t>
  </si>
  <si>
    <t>New Westminster</t>
  </si>
  <si>
    <t>BC</t>
  </si>
  <si>
    <t>Unit 202, 345C Latoria Boulevard</t>
  </si>
  <si>
    <t>Victoria</t>
  </si>
  <si>
    <t>Unit 105, 37 Ella Lane</t>
  </si>
  <si>
    <t>Bedford</t>
  </si>
  <si>
    <t>NS</t>
  </si>
  <si>
    <t>Unit J, 3912 Confederation Parkway</t>
  </si>
  <si>
    <t>Mississauga</t>
  </si>
  <si>
    <t>ON</t>
  </si>
  <si>
    <t>5720 Boulevard Des Laurentides</t>
  </si>
  <si>
    <t>Laval</t>
  </si>
  <si>
    <t>QC</t>
  </si>
  <si>
    <t>2931 Rue Victoria*</t>
  </si>
  <si>
    <t>Lachine</t>
  </si>
  <si>
    <t xml:space="preserve">7175 Boulevard Saint-Laurent </t>
  </si>
  <si>
    <t>Montreal</t>
  </si>
  <si>
    <t>191 Boulevard Perron Ouest</t>
  </si>
  <si>
    <t xml:space="preserve">New Richmond </t>
  </si>
  <si>
    <t xml:space="preserve">1411 Avenida Maguire </t>
  </si>
  <si>
    <t>104-320 Rue de Murano</t>
  </si>
  <si>
    <t>Sainte-Julie</t>
  </si>
  <si>
    <t>2315 Rue King Ouest</t>
  </si>
  <si>
    <t>Sherbrooke</t>
  </si>
  <si>
    <t>* = Nueva sucursal como resultado de una reubicación</t>
  </si>
  <si>
    <t>Las sucursales cerraron debido a la reubicación o consolidación en Canadá en 2023</t>
  </si>
  <si>
    <t>Reubicación</t>
  </si>
  <si>
    <t xml:space="preserve">2480 Rue Provost </t>
  </si>
  <si>
    <t xml:space="preserve">Lachine </t>
  </si>
  <si>
    <t>445 Sixth Street</t>
  </si>
  <si>
    <t>Consolidación</t>
  </si>
  <si>
    <t>913 1 Avenue NE</t>
  </si>
  <si>
    <t>Calgary</t>
  </si>
  <si>
    <t>AB</t>
  </si>
  <si>
    <t xml:space="preserve">331 Thickwood Boulevard </t>
  </si>
  <si>
    <t>Fort McMurray</t>
  </si>
  <si>
    <t>3609 Shelbourne Street</t>
  </si>
  <si>
    <t>Cajeros automáticos instalados y desinstalados en Canadá</t>
  </si>
  <si>
    <t>Cantidad neta de cajeros automáticos instalados* en el año fiscal 2023</t>
  </si>
  <si>
    <t>Lugar/Nombre</t>
  </si>
  <si>
    <t>Código Postal</t>
  </si>
  <si>
    <t>SUCURSAL DE TABER</t>
  </si>
  <si>
    <t>4824 53 ST</t>
  </si>
  <si>
    <t>TABER</t>
  </si>
  <si>
    <t>T1G1W4</t>
  </si>
  <si>
    <t>7-ELEVEN #42159</t>
  </si>
  <si>
    <t>450-3775 202ND AVE SE</t>
  </si>
  <si>
    <t>CALGARY</t>
  </si>
  <si>
    <t>T3B2M3</t>
  </si>
  <si>
    <t>WEST VANCOUVER</t>
  </si>
  <si>
    <t>1586 MARINE DR</t>
  </si>
  <si>
    <t>V7V1H8</t>
  </si>
  <si>
    <t xml:space="preserve">SIXTH ST &amp; 6TH AVE </t>
  </si>
  <si>
    <t>100-601 SIXTH STREET</t>
  </si>
  <si>
    <t>NUEVO WESTMINSTER</t>
  </si>
  <si>
    <t>V3L3C1</t>
  </si>
  <si>
    <t>7-ELEVEN</t>
  </si>
  <si>
    <t>1500 AUSTIN RD</t>
  </si>
  <si>
    <t>COQUITLAM</t>
  </si>
  <si>
    <t>V3K3P7</t>
  </si>
  <si>
    <t xml:space="preserve">ROYAL BAY VILLAGE </t>
  </si>
  <si>
    <t>345C LATORIA BOULEVARD, UNIT 202</t>
  </si>
  <si>
    <t>VICTORIA</t>
  </si>
  <si>
    <t>V9C0S9</t>
  </si>
  <si>
    <t xml:space="preserve">BEDFORD WEST </t>
  </si>
  <si>
    <t>37 ELLA LANE, UNIT 105</t>
  </si>
  <si>
    <t>BEDFORD</t>
  </si>
  <si>
    <t>B4B2J6</t>
  </si>
  <si>
    <t xml:space="preserve">BNS: Cabot Links </t>
  </si>
  <si>
    <t>15933 CENTRAL AVE</t>
  </si>
  <si>
    <t>INVERNESS</t>
  </si>
  <si>
    <t>B0E1X0</t>
  </si>
  <si>
    <t xml:space="preserve">SOMERSET &amp; BRONSON </t>
  </si>
  <si>
    <t>661 SOMERSET ST W</t>
  </si>
  <si>
    <t>OTTAWA</t>
  </si>
  <si>
    <t>K1R5K3</t>
  </si>
  <si>
    <t>Mac’s - 69</t>
  </si>
  <si>
    <t>394 OLIVER ROAD</t>
  </si>
  <si>
    <t>THUNDER BAY</t>
  </si>
  <si>
    <t>P7B2G3</t>
  </si>
  <si>
    <t xml:space="preserve">SCOTIABANK NORTH </t>
  </si>
  <si>
    <t>40 TEMPERANCE ST</t>
  </si>
  <si>
    <t>TORONTO</t>
  </si>
  <si>
    <t>M5H1Y4</t>
  </si>
  <si>
    <t xml:space="preserve">M CITY </t>
  </si>
  <si>
    <t>3912 CONFEDERATION PARKWAY, UNIT J</t>
  </si>
  <si>
    <t>MISSISSAUGA</t>
  </si>
  <si>
    <t>L5B0M7</t>
  </si>
  <si>
    <t xml:space="preserve">AUTEUIL </t>
  </si>
  <si>
    <t>5720 BOULEVARD DES LAURENTIDES</t>
  </si>
  <si>
    <t>LAVAL</t>
  </si>
  <si>
    <t>H7K2K2</t>
  </si>
  <si>
    <t xml:space="preserve">SAINT LAURENT </t>
  </si>
  <si>
    <t>7175 BOULEVARD SAINT-LAURENT</t>
  </si>
  <si>
    <t>MONTREAL</t>
  </si>
  <si>
    <t>H2S0B2</t>
  </si>
  <si>
    <t xml:space="preserve">NEW RICHMOND </t>
  </si>
  <si>
    <t>191 BOULEVARD PERRON OUEST UNITE B</t>
  </si>
  <si>
    <t>NEW RICHMOND</t>
  </si>
  <si>
    <t>G0C2B0</t>
  </si>
  <si>
    <t>Couche-Tard - 707</t>
  </si>
  <si>
    <t>825 MAISONNEUVE</t>
  </si>
  <si>
    <t>GRANBY</t>
  </si>
  <si>
    <t>J2J1S5</t>
  </si>
  <si>
    <t xml:space="preserve">SAINTE-JULIE </t>
  </si>
  <si>
    <t>101-320 Rue De Murano</t>
  </si>
  <si>
    <t>ST-JULIE</t>
  </si>
  <si>
    <t>J3E0C6</t>
  </si>
  <si>
    <t xml:space="preserve">MAGUIRE </t>
  </si>
  <si>
    <t>1411 AVENUE MAGUIRE</t>
  </si>
  <si>
    <t>QUEBEC</t>
  </si>
  <si>
    <t>G1T0B1</t>
  </si>
  <si>
    <t xml:space="preserve">SHERBROOKE </t>
  </si>
  <si>
    <t>2315 RUE KING OUEST</t>
  </si>
  <si>
    <t>SHERBROOKE</t>
  </si>
  <si>
    <t>J1J2G2</t>
  </si>
  <si>
    <t xml:space="preserve">LACHINE </t>
  </si>
  <si>
    <t>2931 RUE VICTORIA</t>
  </si>
  <si>
    <t>LACHINE</t>
  </si>
  <si>
    <t>H8S1Z4</t>
  </si>
  <si>
    <t>COUCHE-TARD - 222</t>
  </si>
  <si>
    <t>8051 RUE GEORGE</t>
  </si>
  <si>
    <t>LASALLE</t>
  </si>
  <si>
    <t>H8P3S5</t>
  </si>
  <si>
    <t xml:space="preserve">*La información anterior solo captura instalaciones netas. Por lo tanto, si se instaló y desinstaló un cajero automático, o viceversa, en la misma dirección durante el año fiscal, esa información no se incluye en el informe anterior. </t>
  </si>
  <si>
    <t>Cantidad neta de cajeros automáticos desinstalados* en el año fiscal 2023</t>
  </si>
  <si>
    <t>7-ELEVEN #38543</t>
  </si>
  <si>
    <t>10238, 103 STREET,NW</t>
  </si>
  <si>
    <t>EDMONTON</t>
  </si>
  <si>
    <t>T5J0Y8</t>
  </si>
  <si>
    <t>7-ELEVEN #38558</t>
  </si>
  <si>
    <t>435 4TH AVE SOUTH WEST STE 101</t>
  </si>
  <si>
    <t>T2P3A8</t>
  </si>
  <si>
    <t>7-ELEVEN #38287</t>
  </si>
  <si>
    <t>6545A, 99 STREET</t>
  </si>
  <si>
    <t>T6E3P5</t>
  </si>
  <si>
    <t>2803 MILLWOODS RD.</t>
  </si>
  <si>
    <t>T6K4A9</t>
  </si>
  <si>
    <t>THICKWOOD HEIGHTS</t>
  </si>
  <si>
    <t>331 THICKWOOD BLVD.</t>
  </si>
  <si>
    <t>FORT MCMURRAY</t>
  </si>
  <si>
    <t>T9H4V2</t>
  </si>
  <si>
    <t xml:space="preserve">THE BRIDGES </t>
  </si>
  <si>
    <t>913 1 AVE NE</t>
  </si>
  <si>
    <t>T2E2L3</t>
  </si>
  <si>
    <t>4001 MACLEOD TRAIL S/W</t>
  </si>
  <si>
    <t>T2G2R6</t>
  </si>
  <si>
    <t>11528 107TH AVENUE NW</t>
  </si>
  <si>
    <t>T5H0Y7</t>
  </si>
  <si>
    <t>321 TRANS CANADA HWY</t>
  </si>
  <si>
    <t>DUNCAN</t>
  </si>
  <si>
    <t>V9L3R3</t>
  </si>
  <si>
    <t>910 GOVERNMENT ST.</t>
  </si>
  <si>
    <t>V8W1X3</t>
  </si>
  <si>
    <t>1596 20TH AVE.</t>
  </si>
  <si>
    <t>PRINCE GEORGE</t>
  </si>
  <si>
    <t>V2L4B5</t>
  </si>
  <si>
    <t>477 NORTH TERMINAL AVE.</t>
  </si>
  <si>
    <t>NANAIMO</t>
  </si>
  <si>
    <t>V9S4J8</t>
  </si>
  <si>
    <t>3304 KINGSWAY</t>
  </si>
  <si>
    <t>VANCOUVER</t>
  </si>
  <si>
    <t>V5R5K7</t>
  </si>
  <si>
    <t xml:space="preserve">SHELBOURNE&amp;CEDAR HILL </t>
  </si>
  <si>
    <t>3609 SHELBOURNE ST.</t>
  </si>
  <si>
    <t>V8P4H1</t>
  </si>
  <si>
    <t>SIXTH &amp; FIFTH</t>
  </si>
  <si>
    <t>445 SIXTH ST.</t>
  </si>
  <si>
    <t>V3L3B1</t>
  </si>
  <si>
    <t>904 YATES ST.</t>
  </si>
  <si>
    <t>V8V3M2</t>
  </si>
  <si>
    <t>4010 200TH ST.</t>
  </si>
  <si>
    <t>LANGLEY</t>
  </si>
  <si>
    <t>V3A1K7</t>
  </si>
  <si>
    <t>2092 EAST HASTINGS ST.</t>
  </si>
  <si>
    <t>V5L1T9</t>
  </si>
  <si>
    <t>7-Eleven #37848</t>
  </si>
  <si>
    <t>3205 ARBUTUS ST.</t>
  </si>
  <si>
    <t>V6J3Z4</t>
  </si>
  <si>
    <t>MTS Centre - Piso 2</t>
  </si>
  <si>
    <t>300 PORTAGE AVENUE</t>
  </si>
  <si>
    <t>WINNIPEG</t>
  </si>
  <si>
    <t>MB</t>
  </si>
  <si>
    <t>R3C5S4</t>
  </si>
  <si>
    <t>Home Hardware</t>
  </si>
  <si>
    <t>88 HARBOUR DR</t>
  </si>
  <si>
    <t>TREPASSEY</t>
  </si>
  <si>
    <t>NL</t>
  </si>
  <si>
    <t>A0A4B0</t>
  </si>
  <si>
    <t>WESTVILLE</t>
  </si>
  <si>
    <t>1804 MAIN STREET</t>
  </si>
  <si>
    <t>B0K1S0</t>
  </si>
  <si>
    <t>Quickie #28</t>
  </si>
  <si>
    <t>1034 PLEASANT PARK DR</t>
  </si>
  <si>
    <t>K1G2A1</t>
  </si>
  <si>
    <t>2585 WYANDOTTE ST. W</t>
  </si>
  <si>
    <t>WINDSOR</t>
  </si>
  <si>
    <t>N9B1K6</t>
  </si>
  <si>
    <t>BALMERTOWN</t>
  </si>
  <si>
    <t>#11 DEXTER</t>
  </si>
  <si>
    <t>P0V1C0</t>
  </si>
  <si>
    <t>Metro Thunder Bay</t>
  </si>
  <si>
    <t>640 RIVER STREET</t>
  </si>
  <si>
    <t>P7A3S4</t>
  </si>
  <si>
    <t>300 CONSILIUM PLACE</t>
  </si>
  <si>
    <t>SCARBOROUGH</t>
  </si>
  <si>
    <t>M1H3G2</t>
  </si>
  <si>
    <t>COUCHE-TARD BDCT0311</t>
  </si>
  <si>
    <t>3985, BEAUBIEN EST</t>
  </si>
  <si>
    <t>H1X1H5</t>
  </si>
  <si>
    <t>Couche-Tard - 325</t>
  </si>
  <si>
    <t>8275 BOUL ST-LAURENT</t>
  </si>
  <si>
    <t>H2P2M1</t>
  </si>
  <si>
    <t>PROVOST &amp; 25TH</t>
  </si>
  <si>
    <t>2480 RUE PROVOST</t>
  </si>
  <si>
    <t>H8S1P9</t>
  </si>
  <si>
    <t>Couche-Tard - 132</t>
  </si>
  <si>
    <t>2100 BOUL CURE-LABELLE</t>
  </si>
  <si>
    <t>H7T1R1</t>
  </si>
  <si>
    <t xml:space="preserve">*La información anterior solo captura desinstalaciones netas. Por lo tanto, si se instaló y desinstaló un cajero automático o viceversa en la misma ubicación durante el año fiscal, esa información no se incluye en el informe anterior. Del mismo modo, si en una ubicación se desinstalaron tres cajeros automáticos antiguos y se instalaron dos cajeros automáticos nuevos, el informe anterior solo incluirá el único cajero automático neto desinstalado. </t>
  </si>
  <si>
    <t>Grupo de Trabajo sobre Divulgación de Información Financiera Relacionada con el Clima (TCFD)</t>
  </si>
  <si>
    <t>El Grupo de Trabajo sobre Divulgación de Información Financiera Relacionada con el Clima (TCFD) se creó en 2017 para brindar un marco voluntario de información que ayude a las organizaciones a divulgar las oportunidades y los riesgos relacionados con el clima, apoyar la transparencia del mercado y fundamentar las decisiones respecto al capital. Las NIIF 1 y
NIIF 2 incluyen todas las recomendaciones del TCFD y, cuando se publicaron ambas NIIF en junio de 2024, el Consejo de Estabilidad Financiera le solicitó a la Fundación de Normas Internacionales de Información Financiera (NIIF) que asumiera el mandato del TCFD a partir de 2024. El TCFD se disolvió formalmente en noviembre de 2023. Scotiabank monitorea los cambios en las normas y expectativas relacionadas con la presentación de informes climáticos, incluidas la NIIF 2, la Directiva sobre Informes de Sostenibilidad Corporativa (CSRD) y la norma OSFI B-15, y adaptará nuestros informes para cumplir con los nuevos requisitos a medida que pase el tiempo.</t>
  </si>
  <si>
    <r>
      <t xml:space="preserve">Este año, Scotiabank publicó su primer </t>
    </r>
    <r>
      <rPr>
        <sz val="10"/>
        <rFont val="Scotia Legal"/>
        <family val="2"/>
      </rPr>
      <t>Informe Climático</t>
    </r>
    <r>
      <rPr>
        <sz val="10"/>
        <color rgb="FF333333"/>
        <rFont val="Scotia Legal"/>
        <family val="2"/>
      </rPr>
      <t xml:space="preserve"> de 2023, en el que puede encontrarse información relacionada con el clima que se ajusta a las recomendaciones del TCFD. Además, los incluimos en nuestro Informe Anual de 2023 y en el Informe ASG de 2023. </t>
    </r>
  </si>
  <si>
    <t xml:space="preserve">Scotiabank también elabora cada año el Informe CDP, al que se puede acceder a través del sitio web de CDP. </t>
  </si>
  <si>
    <t>Tema y área</t>
  </si>
  <si>
    <t>RESUMEN DE LOS AVANCES DE 2023</t>
  </si>
  <si>
    <t>Paquete de datos ASG de 2023</t>
  </si>
  <si>
    <t>Informe Anual de 2023</t>
  </si>
  <si>
    <t>Gobierno corporativo</t>
  </si>
  <si>
    <t>a. Supervisión de la Junta Directiva de los riesgos y las oportunidades relacionados con el clima</t>
  </si>
  <si>
    <t xml:space="preserve">La Junta Directiva supervisa la estrategia del Banco en materia medioambiental, social y de gobierno corporativo (ASG), monitorea la ejecución de la gestión con respecto a esta estrategia y, a través de los comités de la Junta, revisa los impactos, riesgos, iniciativas e informes relacionados. </t>
  </si>
  <si>
    <t>p. 16</t>
  </si>
  <si>
    <t>p. 12 a 15</t>
  </si>
  <si>
    <t>pp. 74 y 110</t>
  </si>
  <si>
    <t>Entre otras cosas, la Junta Directiva revisó el objetivo de reducción de la intensidad de las emisiones de los fabricantes de automóviles para 2030.</t>
  </si>
  <si>
    <t>b. Rol directivo en cuanto a la evaluación y gestión de los riesgos y oportunidades relacionados con el clima</t>
  </si>
  <si>
    <t>La Junta Directiva interactúa con el Presidente y Director General (CEO) y el Jefe de Grupo y Oficial General de Riesgos (CRO), y recibe informes y actualizaciones sobre asuntos relacionados con el clima.</t>
  </si>
  <si>
    <t>p.16 a 19</t>
  </si>
  <si>
    <t>pp. 74 a 75 y 110</t>
  </si>
  <si>
    <r>
      <t>Los cuatro comités de gestión del Banco impulsan la aplicación diaria de nuestras metas climáticas: el Comité de Riesgos Operativos, el Comité Corporativo</t>
    </r>
    <r>
      <rPr>
        <vertAlign val="superscript"/>
        <sz val="10"/>
        <rFont val="Scotia Legal"/>
        <family val="2"/>
      </rPr>
      <t xml:space="preserve"> </t>
    </r>
    <r>
      <rPr>
        <sz val="10"/>
        <rFont val="Scotia Legal"/>
        <family val="2"/>
      </rPr>
      <t>ASG1, el Comité de Divulgación y el Comité de Inversión en la Comunidad.</t>
    </r>
  </si>
  <si>
    <t>Estrategia</t>
  </si>
  <si>
    <t>a. Riesgos y oportunidades relacionados con el clima</t>
  </si>
  <si>
    <t>Las metas climáticas actualizadas del Banco para toda la empresa pretenden abordar las oportunidades y los riesgos climáticos a corto, mediano y largo plazo.</t>
  </si>
  <si>
    <t>p. 50</t>
  </si>
  <si>
    <t>p. 24</t>
  </si>
  <si>
    <t>p. 110</t>
  </si>
  <si>
    <t>El Banco mide, evalúa e integra los riesgos relacionados con el clima en sus portafolios de préstamos y, durante el proceso de establecimiento de un Plan de Transición Climática, integrará dichos riesgos en nuestra estrategia corporativa, procesos internos y toma de decisiones en toda la empresa.</t>
  </si>
  <si>
    <t>b. Impacto en la organización de los riesgos y las oportunidades relacionados con el clima</t>
  </si>
  <si>
    <t>Como parte de nuestras metas climáticas actualizadas, en especial el pilar Financiamiento de Soluciones Climáticas, el equipo de Financiamiento Sostenible del Banco y la Iniciativa de Energía de Tecnología Limpia ayudan a nuestros clientes a abordar sus propios proyectos y objetivos relacionados con el clima.</t>
  </si>
  <si>
    <t>p. 24 a 42</t>
  </si>
  <si>
    <r>
      <t>El Banco finalizó su Marco de Financiamiento relacionado con el Clima, en el que se definen los productos y servicios incluidos en nuestro objetivo de $350 mil millones</t>
    </r>
    <r>
      <rPr>
        <vertAlign val="superscript"/>
        <sz val="10"/>
        <rFont val="Scotia Legal"/>
        <family val="2"/>
      </rPr>
      <t>2</t>
    </r>
    <r>
      <rPr>
        <sz val="10"/>
        <rFont val="Scotia Legal"/>
        <family val="2"/>
      </rPr>
      <t xml:space="preserve"> y que entró en vigor el 1 de noviembre de 2023.</t>
    </r>
  </si>
  <si>
    <t>En el año fiscal 2023, el Banco continuó desarrollando y poniendo a prueba una puntuación interna detallada, como parte de nuestro proceso de suscripción, con vistas a generar un medio estandarizado de evaluación de las metas y planes de transición a cero emisiones netas de nuestros clientes (la “Puntuación de Preparación para las Cero Emisiones Netas”). Como parte del proceso de prueba, el Banco está estudiando una serie de recomendaciones a fin de mejorar la funcionalidad y el alcance de la Puntuación de Preparación para las Cero Emisiones Netas (para obtener más información, consulte la p. 28 del presente Informe).</t>
  </si>
  <si>
    <t>Scotiabank espera publicar la primera versión de su Plan de Transición Climática a fines del año fiscal 2024, en el que se describirá la manera en que los objetivos de cero emisiones netas y otros objetivos relacionados con el clima se integran para la toma de decisiones pertinentes en toda la empresa.</t>
  </si>
  <si>
    <t>c. Resiliencia de la estrategia de la organización en función de los escenarios climáticos</t>
  </si>
  <si>
    <t>En el año fiscal 2023, nuestro análisis del escenario climático se centró en la evaluación de los riesgos crediticios de nuestros portafolios de crédito minorista y no minorista.</t>
  </si>
  <si>
    <t>p. 51 a 53</t>
  </si>
  <si>
    <r>
      <t>Nuestro análisis no minorista tiene en cuenta la exposición a los riesgos de transición y a los riesgos físicos tanto crónicos como agudos. Las metodologías siguen en evolución y se centran en la predicción del riesgo crediticio en panoramas a corto (2025), mediano (2030) y largo plazo (2050), en toda la empresa, y se basan en cuatro escenarios de la Red de Bancos Centrales y Supervisores para la Ecologización del Sistema Financiero,</t>
    </r>
    <r>
      <rPr>
        <vertAlign val="superscript"/>
        <sz val="10"/>
        <rFont val="Scotia Legal"/>
      </rPr>
      <t>3</t>
    </r>
    <r>
      <rPr>
        <sz val="10"/>
        <rFont val="Scotia Legal"/>
      </rPr>
      <t xml:space="preserve"> Contribuciones Determinadas a Nivel Nacional,</t>
    </r>
    <r>
      <rPr>
        <vertAlign val="superscript"/>
        <sz val="10"/>
        <rFont val="Scotia Legal"/>
      </rPr>
      <t>4</t>
    </r>
    <r>
      <rPr>
        <sz val="10"/>
        <rFont val="Scotia Legal"/>
      </rPr>
      <t xml:space="preserve"> Políticas Actuales,</t>
    </r>
    <r>
      <rPr>
        <vertAlign val="superscript"/>
        <sz val="10"/>
        <rFont val="Scotia Legal"/>
      </rPr>
      <t>5</t>
    </r>
    <r>
      <rPr>
        <sz val="10"/>
        <rFont val="Scotia Legal"/>
      </rPr>
      <t xml:space="preserve"> Transición Retrasada</t>
    </r>
    <r>
      <rPr>
        <vertAlign val="superscript"/>
        <sz val="10"/>
        <rFont val="Scotia Legal"/>
      </rPr>
      <t>6</t>
    </r>
    <r>
      <rPr>
        <sz val="10"/>
        <rFont val="Scotia Legal"/>
      </rPr>
      <t xml:space="preserve"> y Cero Emisiones Netas para el año 20507.</t>
    </r>
  </si>
  <si>
    <t>El análisis del escenario climático para nuestro Portafolio de préstamos minoristas se centró en el riesgo físico. El análisis inicial de nuestro portafolio canadiense de préstamos minoristas se centró en examinar los cambios en el riesgo de inundaciones fluviales. Estamos trabajando para ampliar nuestro enfoque e incluir un conjunto más amplio de riesgos físicos agudos y crónicos, como el riesgo de incendios forestales, de ciclones, los riesgos derivados de la subida del nivel del mar y el riesgo de transición.</t>
  </si>
  <si>
    <r>
      <t>El Banco participó en el Programa de Riesgo Climático y del TCFD de la Iniciativa Financiera del Programa de las Naciones Unidas para el Medioambiente (UNEP FI),</t>
    </r>
    <r>
      <rPr>
        <vertAlign val="superscript"/>
        <sz val="10"/>
        <rFont val="Scotia Legal"/>
        <family val="2"/>
      </rPr>
      <t>8</t>
    </r>
    <r>
      <rPr>
        <sz val="10"/>
        <rFont val="Scotia Legal"/>
        <family val="2"/>
      </rPr>
      <t xml:space="preserve"> a fin de mejorar nuestra capacidad para evaluar los riesgos físicos y de transición relacionados con el clima en nuestro portafolio de préstamos.</t>
    </r>
  </si>
  <si>
    <t>Gestión de riesgos</t>
  </si>
  <si>
    <t>a. Proceso de identificación y evaluación de los riesgos relacionados con el clima
b. Procesos de gestión de los riesgos relacionados con el clima</t>
  </si>
  <si>
    <t xml:space="preserve">El Banco desarrolló o está desarrollando herramientas para evaluar las consideraciones climáticas en otros tipos de riesgo: </t>
  </si>
  <si>
    <t>pp. 18 y 50</t>
  </si>
  <si>
    <t>p. 47 a 50</t>
  </si>
  <si>
    <t>pp. 77 a 79, 81 y 109 a 111</t>
  </si>
  <si>
    <t>En cuanto al riesgo crediticio, existe una Evaluación de Riesgos de Cambio Climático (CCRA) obligatoria, que se utiliza para evaluar el riesgo de crédito relacionado con el clima en todo nuestro portafolio de préstamos no minoristas. Trabajamos en pos de la utilización del análisis de escenarios climáticos para proyectar las repercusiones crediticias en nuestro portafolio de préstamos a empresas a corto, mediano y largo plazo en función de varios escenarios climáticos.</t>
  </si>
  <si>
    <t>En cuanto al riesgo de mercado y de liquidez, desarrollamos un plan de proyecto para evaluar los impactos debidos a escenarios de estrés climático físico y de transición.</t>
  </si>
  <si>
    <t>En cuanto al riesgo jurídico y reglamentario, se creó un proceso para evaluar las características de sostenibilidad de las operaciones crediticias a fin de mitigar el riesgo de lavado de imagen verde (greenwashing).</t>
  </si>
  <si>
    <t>En cuanto al riesgo operativo, existen procesos para evaluar el impacto de los riesgos físicos, e integramos los fenómenos meteorológicos extremos en nuestro programa de resiliencia operativa.</t>
  </si>
  <si>
    <t>El Banco actualizó su mapa térmico, que nos ayuda a entender la sensibilidad de cada sector al riesgo físico y de transición en nuestro portafolio de préstamos no minoristas.</t>
  </si>
  <si>
    <t>c. Integración del riesgo climático en la gestión general de riesgos de la organización</t>
  </si>
  <si>
    <t>El riesgo ASG es un riesgo principal en el Marco de Gestión de Riesgos del Banco a nivel de toda la empresa; el riesgo climático es una subcategoría del riesgo ASG.</t>
  </si>
  <si>
    <t>p. 45 a 46</t>
  </si>
  <si>
    <t>pp. 74 a 79, 81, 109 a 111</t>
  </si>
  <si>
    <t>Los riesgos ASG se gestionan de acuerdo con los cinco elementos clave del Marco de Gestión de Riesgos: gobierno de riesgo, apetito por el riesgo, herramientas de gestión de riesgos, identificación y evaluación de riesgos y cultura de riesgo. Esto incluye una estadística compuesta del apetito por el riesgo ASG que incorpora subestadísticas relacionadas con el clima y establece comunicaciones internas trimestrales con el Comité de Riesgos de la Junta Directiva.</t>
  </si>
  <si>
    <t>Estadísticas y objetivos</t>
  </si>
  <si>
    <t>a. Estadísticas que utilizó la organización para evaluar los riesgos y las oportunidades relacionados con el clima</t>
  </si>
  <si>
    <t>El Banco utiliza una serie de estadísticas para supervisar nuestros resultados en relación con los tres pilares de nuestras metas climáticas actualizadas, lo que deriva en resultados interanuales en relación con el Financiamiento de Soluciones Climáticas, el Avance hacia las Cero Emisiones Netas y la Reducción de Nuestras Emisiones.</t>
  </si>
  <si>
    <t>pp. 18, 36 a 55 y 102 a 109</t>
  </si>
  <si>
    <t>p. 56 a 57</t>
  </si>
  <si>
    <t>pp. 12 y 111</t>
  </si>
  <si>
    <r>
      <rPr>
        <b/>
        <sz val="10"/>
        <rFont val="Scotia Legal"/>
        <family val="2"/>
      </rPr>
      <t>Financiamiento de soluciones climáticas</t>
    </r>
    <r>
      <rPr>
        <sz val="10"/>
        <rFont val="Scotia Legal"/>
        <family val="2"/>
      </rPr>
      <t xml:space="preserve">
- $350 mil millones en financiamiento relacionado con el clima para 2030</t>
    </r>
  </si>
  <si>
    <r>
      <rPr>
        <b/>
        <sz val="10"/>
        <rFont val="Scotia Legal"/>
        <family val="2"/>
      </rPr>
      <t>Reducción de Nuestras Emisiones</t>
    </r>
    <r>
      <rPr>
        <sz val="10"/>
        <rFont val="Scotia Legal"/>
        <family val="2"/>
      </rPr>
      <t xml:space="preserve">
- Alcance absoluto 1 y 2 y algunas categorías de Alcance 3 (Categoría 3, 6: actividades relacionadas con el combustible y la energía, y viajes de negocios por aire)
- Precio interno del carbono
- Intensidad de GEI por empleado</t>
    </r>
  </si>
  <si>
    <r>
      <rPr>
        <b/>
        <sz val="10"/>
        <rFont val="Scotia Legal"/>
        <family val="2"/>
      </rPr>
      <t>Progreso hacia las Cero Emisiones Netas</t>
    </r>
    <r>
      <rPr>
        <sz val="10"/>
        <rFont val="Scotia Legal"/>
        <family val="2"/>
      </rPr>
      <t xml:space="preserve">
- Emisiones financiadas 
- Emisiones de intensidad física 
- Exposición al riesgo crediticio de los activos relacionados con el carbono
- Mapa térmico (riesgos físicos y de transición)</t>
    </r>
  </si>
  <si>
    <t>b. Emisiones de gases de efecto invernadero (GEI) de Alcance 1, 2 y 3 y riesgos asociados</t>
  </si>
  <si>
    <t>En cuanto a las emisiones operativas, divulgamos nuestras emisiones de Alcance 1 y 2 y categorías selectas de emisiones de Alcance 3.</t>
  </si>
  <si>
    <t>pp. 51 y 105 a 106</t>
  </si>
  <si>
    <t>Medioambiente: cuadros de datos de emisiones de GEI</t>
  </si>
  <si>
    <t>p. 59 a 63 y 66 a 68</t>
  </si>
  <si>
    <t xml:space="preserve">Seguimos divulgando nuestras emisiones con financiamiento absoluto para nuestros sectores prioritarios iniciales del año 2021: Petróleo y Gas, Electricidad y Servicios Públicos, Agricultura e Hipotecas Residenciales. </t>
  </si>
  <si>
    <t>El Banco realizó varias actualizaciones en cuanto a nuestras metodologías de emisiones financiadas a fin de prepararse para una futura garantía limitada y, como forma de garantizar la comparabilidad interanual, reexpresó nuestras emisiones financiadas absolutas para los siguientes sectores: Petróleo y Gas, Electricidad y Servicios Públicos, y Agricultura</t>
  </si>
  <si>
    <t>c. Objetivos que utilizó la organización para gestionar los riesgos y las oportunidades relacionados con el clima y el desempeño en comparación con los objetivos</t>
  </si>
  <si>
    <t>En el año fiscal 2023, establecimos un nuevo objetivo provisional de reducción de la intensidad de las emisiones en el sector de fabricación de automóviles (una reducción del 36 %
para 2030 en comparación con nuestra base de referencia de 2019).</t>
  </si>
  <si>
    <t>pp. 47 a 52 y 105 a 106</t>
  </si>
  <si>
    <t>p. 64 a 68</t>
  </si>
  <si>
    <t>p. 111</t>
  </si>
  <si>
    <t>En el año fiscal 2023, incrementamos nuestro objetivo mundial de reducir las emisiones absolutas de GEI de alcance 1 y 2 del 35 % al 40 % para 2030 con respecto al año base 2016.</t>
  </si>
  <si>
    <t>Seguimos informando acerca de nuestros objetivos provisionales de reducción de la intensidad de las emisiones en los sectores de Petróleo y Gas, y Electricidad y Servicios Públicos.</t>
  </si>
  <si>
    <t>1. Tras la creación del Comité Directivo para la Transición Climática en el año fiscal 2024, el mandato del Comité Corporativo ASG, en lo que se refiere a asuntos relacionados con el clima, se transfiere al Comité Directivo para la Transición Climática.</t>
  </si>
  <si>
    <t>2. El Marco de Financiamiento relacionado con el Clima rige a partir del 1 de noviembre de 2023.</t>
  </si>
  <si>
    <t>3. El objetivo de la Red de Bancos Centrales y Supervisores para la Ecologización del Sistema Financiero (NGFS) es contribuir a reforzar la respuesta global necesaria para cumplir las metas del Acuerdo de París, potenciar el rol del sistema financiero en la gestión de riesgos y derivar capital para inversiones verdes y bajas en carbono en el contexto más amplio del desarrollo ambientalmente sostenible.</t>
  </si>
  <si>
    <t>4. Se espera que los países firmantes del Acuerdo de París establezcan Contribuciones Determinadas a Nivel Nacional (NDC) que reflejen los esfuerzos que realiza cada país para reducir las emisiones nacionales y adaptarse a los impactos del cambio climático. En el contexto de los escenarios de la Red para la Ecologización del Sistema Financiero (NGFS), el escenario de las NDC asume que las NDC condicionales actuales se aplican en su totalidad, y que los objetivos respectivos sobre energía y emisiones en 2025 y 2030 se cumplen en todos los países. Para obtener más información, consulte el Portal de Escenarios de la NGFS y la sección de Gestión de Riesgos del Informe Climático (p. xx).</t>
  </si>
  <si>
    <r>
      <t>5.</t>
    </r>
    <r>
      <rPr>
        <vertAlign val="superscript"/>
        <sz val="8"/>
        <rFont val="Scotia Legal"/>
        <family val="2"/>
      </rPr>
      <t xml:space="preserve"> </t>
    </r>
    <r>
      <rPr>
        <sz val="8"/>
        <rFont val="Scotia Legal"/>
        <family val="2"/>
      </rPr>
      <t>Las políticas actuales suponen que solo se conservan las políticas que se aplican en la actualidad, lo que deriva en riesgos físicos altos. Para obtener más información, consulte el Portal de Escenarios de la NGFS y la sección de Gestión de Riesgos del Informe Climático (p. xx).</t>
    </r>
  </si>
  <si>
    <t>6. La transición retrasada supone que las emisiones anuales no disminuyen hasta 2030, que se necesitan políticas sólidas para limitar el calentamiento por debajo de 2 °C y que las emisiones negativas son limitadas. Para obtener más información, consulte el Portal de Escenarios de la NGFS y la sección de Gestión de Riesgos del Informe Climático (p. xx).</t>
  </si>
  <si>
    <t>7. El objetivo de Cero Emisiones Netas para 2050 supone un calentamiento global de 1,5 °C gracias a políticas climáticas estrictas y a la innovación, hasta alcanzar cero emisiones netas de CO2 en 2050. Para obtener más información, consulte el Portal de Escenarios de la NGFS y la sección de Gestión de Riesgos del Informe Climático (p. xx).</t>
  </si>
  <si>
    <t>8. Desde 2017, el Programa de Riesgo Climático y del TCFD de la Iniciativa Financiera del Programa de las Naciones Unidas para el Medioambiente (UNEP FI) tiene como objetivo el desarrollo de prácticas para identificar, medir, divulgar y gestionar el riesgo climático en el sector financiero.</t>
  </si>
  <si>
    <t>Índice del Consejo de Normas Contables de Sostenibilidad</t>
  </si>
  <si>
    <t>Este índice identifica las divulgaciones ASG de Scotiabank que se vinculan con las normas voluntarias que desarrolló el Consejo de Normas Contables de Sostenibilidad (SASB). Scotiabank publicó su primer Índice SASB en el Informe ASG de 2019. Ampliamos estas divulgaciones desde entonces y continuaremos evaluando estándares y estadísticas adicionales del sector en el futuro. A menos que se indique lo contrario, todos los datos y las descripciones corresponden al año fiscal finalizado el 31 de octubre de 2023 y se aplican a Scotiabank en su totalidad, no solo a los negocios dentro de los sectores que identifica el SASB.</t>
  </si>
  <si>
    <t>CB = Estándar de contabilidad de sustentabilidad de bancos comerciales, CF = Estándar de contabilidad de sustentabilidad de finanzas de consumo, AC = Actividades de administración y custodia de activos, Estándar de contabilidad de sustentabilidad, IB = Estándar de contabilidad de sustentabilidad de banca de inversión y corretaje, MF = Estándar de contabilidad de sustentabilidad de finanzas hipotecarias</t>
  </si>
  <si>
    <t>Código SASB</t>
  </si>
  <si>
    <t>Estadística</t>
  </si>
  <si>
    <t>Divulgación</t>
  </si>
  <si>
    <t>Enlaces relacionados</t>
  </si>
  <si>
    <t>Ética empresarial</t>
  </si>
  <si>
    <t>FN-CB-510a.1</t>
  </si>
  <si>
    <t>Monto total de pérdidas monetarias como resultado de procedimientos legales asociados con fraude, tráfico de información privilegiada, comportamientos monopólicos y de competencia desleal, manipulación del mercado, prácticas indebidas u otras leyes o regulaciones relacionadas con la industria financiera</t>
  </si>
  <si>
    <t xml:space="preserve">Para el cierre del 31 de octubre de 2023, la Dirección no cree que los pasivos, si los hubiera, derivados de litigios pendientes o procedimientos regulatorios tengan un efecto adverso significativo en el Estado Consolidado de Situación Financiera en los resultados de las operaciones del Banco. </t>
  </si>
  <si>
    <t>Informes Anuales, Circular de Representantes de la Dirección y materiales de la Asamblea General de Accionistas</t>
  </si>
  <si>
    <t>FN-AC-510a.1</t>
  </si>
  <si>
    <t>Consulte el Informe Anual de 2023, pp. 116 a 117 y 206 a 207 para obtener más información sobre las disposiciones.</t>
  </si>
  <si>
    <t>FN-CB-510a.2</t>
  </si>
  <si>
    <t>Descripción de las políticas y los procedimientos de denuncia</t>
  </si>
  <si>
    <t>INFORME ASG DE 2023
Consulte también: El Código de Conducta de Scotiabank, la Política de Denuncia de Irregularidades y el sitio web independiente del programa de denuncia de irregularidades de un tercero, Scotiabank.EthicsPoint.com.</t>
  </si>
  <si>
    <t>p. 19</t>
  </si>
  <si>
    <t>Código de Conducta de Scotiabank</t>
  </si>
  <si>
    <t>FN-AC-510a.2</t>
  </si>
  <si>
    <t>Política de Denuncia de Irregularidades</t>
  </si>
  <si>
    <t>FN-IB-510a.2</t>
  </si>
  <si>
    <t xml:space="preserve">Scotiabank.EthicsPoint.com </t>
  </si>
  <si>
    <t>Privacidad de los clientes</t>
  </si>
  <si>
    <t>FN-CF-220a. 1</t>
  </si>
  <si>
    <t>Cantidad de titulares de cuentas cuya información se utiliza para fines secundarios</t>
  </si>
  <si>
    <t xml:space="preserve">En el Informe ASG de 2023 para el Programa de Privacidad de los Clientes del Banco y el Acuerdo de Privacidad y Compromiso de Privacidad del Banco. </t>
  </si>
  <si>
    <t xml:space="preserve">p. 22 </t>
  </si>
  <si>
    <t>Compromiso con la Privacidad</t>
  </si>
  <si>
    <t xml:space="preserve">El Banco recopila y utiliza información personal únicamente para los fines que se describen en el Acuerdo de Privacidad de Scotiabank. Scotiabank no vende ni utiliza información personal para fines secundarios. </t>
  </si>
  <si>
    <t>Acuerdo de Privacidad</t>
  </si>
  <si>
    <t>FN-CF-220a.2</t>
  </si>
  <si>
    <t>Importe total de pérdidas monetarias como consecuencia de procesos judiciales asociados a la privacidad de los clientes</t>
  </si>
  <si>
    <t>En el curso ordinario de los negocios, el Banco y sus subsidiarias suelen defenderse ante, o son partes en, una serie de acciones legales y procedimientos regulatorios pendientes o amenazados, incluidas acciones iniciadas en nombre de varias clases de demandantes. Sin embargo, según el conocimiento actual, la administración no cree que los pasivos, si los hubiere, que surjan de litigios pendientes o procedimientos regulatorios tendrán un efecto adverso significativo en el Estado de Situación Financiera Consolidado o en los resultados de las operaciones del Banco.</t>
  </si>
  <si>
    <t>Seguridad de los datos</t>
  </si>
  <si>
    <t>FN-CB-230a.1</t>
  </si>
  <si>
    <t>(1) Cantidad de violaciones de datos; (2) porcentaje que involucra información de identificación personal (PII); y (3) cantidad de titulares de cuentas afectados</t>
  </si>
  <si>
    <t>En 2023, se recibió una violación de la privacidad que involucraba la PII de un tercero externo, la cual contó con la corroboración de un Regulador de privacidad. Ninguna de las violaciones de la privacidad reportadas provocó impactos significativos a nivel económico, ambiental y social, ni influyó de manera sustancial en las evaluaciones y decisiones de las partes interesadas.
Consulte el Informe ASG de 2023 y el Paquete de Datos e Índices ASG, la pestaña Gobierno Corporativo y la divulgación GRI 418-1.</t>
  </si>
  <si>
    <t>p. 22</t>
  </si>
  <si>
    <t xml:space="preserve">Gobierno corporativo </t>
  </si>
  <si>
    <t>FN-CF-230a.1</t>
  </si>
  <si>
    <t>FN-CB-230a.2</t>
  </si>
  <si>
    <t>Descripción del enfoque para identificar y abordar los riesgos de seguridad de los datos</t>
  </si>
  <si>
    <t>Informe Anual de 2023, pp. 81, 104 a 105 y 106 a 107.</t>
  </si>
  <si>
    <t>FN-CF-230a.3</t>
  </si>
  <si>
    <t xml:space="preserve">INFORME ASG DE 2023 </t>
  </si>
  <si>
    <t>Préstamos discriminatorios</t>
  </si>
  <si>
    <t>FN-MF-270b.2</t>
  </si>
  <si>
    <t>Importe total de pérdidas monetarias como consecuencia de procesos judiciales asociados a préstamos hipotecarios discriminatorios</t>
  </si>
  <si>
    <t xml:space="preserve">Para el cierre del 31 de octubre de 2023, la Dirección no cree que los pasivos, si los hubiere, derivados de litigios pendientes o procedimientos reglamentarios tengan un efecto adverso significativo en el Estado Consolidado de la Situación Financiera en los resultados de las operaciones del Banco. </t>
  </si>
  <si>
    <t>FN-MF-270b.3</t>
  </si>
  <si>
    <t>Descripción de políticas y procedimientos para garantizar la iniciación de hipotecas no discriminatorias</t>
  </si>
  <si>
    <t>pp. 24 y 78 a 84</t>
  </si>
  <si>
    <t>Diversidad e inclusión de los empleados</t>
  </si>
  <si>
    <t>FN-AC-330a.1</t>
  </si>
  <si>
    <t xml:space="preserve">Porcentaje de representación de género y grupo racial/étnico para: </t>
  </si>
  <si>
    <t>En el Informe ASG de 2023 y el Paquete de Datos e Índices ASG, pestaña Social.</t>
  </si>
  <si>
    <t>Social</t>
  </si>
  <si>
    <t>FN-IB-330a.1</t>
  </si>
  <si>
    <t>(1) gerencia ejecutiva</t>
  </si>
  <si>
    <t>pp. 59 a 60 y 71</t>
  </si>
  <si>
    <t xml:space="preserve">(2) gerencia no ejecutiva </t>
  </si>
  <si>
    <t xml:space="preserve">(3) profesionales </t>
  </si>
  <si>
    <t>(4) todos los demás empleados</t>
  </si>
  <si>
    <t>Incentivos para empleados y asunción de riesgos</t>
  </si>
  <si>
    <t>FN-IB-550b.1</t>
  </si>
  <si>
    <t>Porcentaje de la remuneración total que es variable para los Tomadores de Riesgos Significativos (MRT)</t>
  </si>
  <si>
    <t>El 70 % de la remuneración total es variable para los Tomadores de Riesgos Significativos (MRT). Consulte la Circular de Representantes de la Dirección de 2024, p.117.</t>
  </si>
  <si>
    <t>FN-IB-550b.2</t>
  </si>
  <si>
    <t>Porcentaje de la retribución variable de los MRT a los que se aplicaron disposiciones de sanción o recuperación</t>
  </si>
  <si>
    <t>No se brindó la retribución variable de los MRT a los que se les aplicaron disposiciones de sanción o recuperación en 2023.</t>
  </si>
  <si>
    <t>Inclusión financiera y desarrollo de capacidades</t>
  </si>
  <si>
    <t>FN-CB-240a.1</t>
  </si>
  <si>
    <t>(1) Cantidad y (2) monto de préstamos vigentes calificados para programas diseñados con el fin de promover la pequeña empresa y el desarrollo comunitario</t>
  </si>
  <si>
    <t>Consulte el Informe ASG de 2023 para obtener información sobre el apoyo a las pequeñas empresas, incluidos nuestros compromisos a través de la Iniciativa Mujeres Scotiabank® (SWI). Consulte la pestaña Social para obtener información sobre la SWI, Pequeñas empresas, Paquete de Datos e Índices ASG, y la pestaña PAS para préstamos específicos y financiamiento de la deuda autorizada en Canadá.</t>
  </si>
  <si>
    <t>pp. 80 y 85</t>
  </si>
  <si>
    <t>Consulte la pestaña Social para obtener información sobre Pequeñas Empresas y SWI.</t>
  </si>
  <si>
    <t>PAS</t>
  </si>
  <si>
    <t>FN-CB-240a.3</t>
  </si>
  <si>
    <t>Cantidad de cuentas corrientes minoristas sin costo brindadas a clientes previamente no bancarizados o infrabancarizados</t>
  </si>
  <si>
    <t xml:space="preserve">Consulte el Informe ASG de 2023 para obtener información sobre los productos bancarios sin comisiones y de bajo costo a nivel global y la pestaña Social para acceder a cifras financieras. </t>
  </si>
  <si>
    <t>pp. 78 a 79</t>
  </si>
  <si>
    <t>FN-CB-240a.4</t>
  </si>
  <si>
    <t>Cantidad de participantes en iniciativas de educación financiera para clientes no bancarizados, infrabancarizados o desatendidos</t>
  </si>
  <si>
    <t>Consulte el Informe ASG de 2023 para obtener información sobre programas e iniciativas para apoyar la educación financiera y la conciencia entre los clientes.</t>
  </si>
  <si>
    <r>
      <t>p.</t>
    </r>
    <r>
      <rPr>
        <sz val="10"/>
        <rFont val="Scotia Legal"/>
        <family val="2"/>
      </rPr>
      <t> 86</t>
    </r>
  </si>
  <si>
    <t>Incorporación de factores ambientales, sociales y de gobierno corporativo en el análisis crediticio</t>
  </si>
  <si>
    <t>FN-CB-410a.2</t>
  </si>
  <si>
    <t>Descripción del enfoque para la incorporación de factores ambientales, sociales y de gobierno corporativo (ASG) en el análisis crediticio</t>
  </si>
  <si>
    <t>Informe Anual de 2023, pp. 109 a 112. 
Consulte el Informe Climático de 2023, pp.47 a 49</t>
  </si>
  <si>
    <t>Incorporación de factores ambientales, sociales y de gobierno corporativo en las actividades de banca de inversión y corretaje</t>
  </si>
  <si>
    <t>FN-IB-410a.2</t>
  </si>
  <si>
    <t>(1) Cantidad y (2) valor total de inversiones y préstamos que incorporan la integración de factores ambientales, sociales y de gobierno corporativo (ASG), por sector</t>
  </si>
  <si>
    <t>Consulte el Informe Anual de 2023, p. 123, para ver la exposición del sector. 
Consulte el Informe ASG de 2023 para ver la actividad financiera sostenible, el cambio climático y las evaluaciones de riesgos ambientales y la pestaña Medioambiente.</t>
  </si>
  <si>
    <t>Banca Enfocada en el Medioambiente y la Sostenibilidad</t>
  </si>
  <si>
    <t>pp. 36 a 56</t>
  </si>
  <si>
    <t>FN-IB-410a.3</t>
  </si>
  <si>
    <t>Descripción del enfoque para la incorporación de factores ambientales, sociales y de gobierno corporativo (ASG) en las actividades de banca de inversión y corretaje</t>
  </si>
  <si>
    <t>Consulte el Informe ASG de 2023 para obtener información sobre el enfoque de Scotiabank para las finanzas sostenibles y para productos y herramientas de inversión sostenible.</t>
  </si>
  <si>
    <t>Incorporación de factores ambientales, sociales y de gobierno corporativo en la gestión y asesoría de inversiones</t>
  </si>
  <si>
    <t>FN-AC-410a.1</t>
  </si>
  <si>
    <t>Cantidad de activos bajo gestión, por clase de activo, que emplean (1) la integración de cuestiones ambientales, sociales y de gobierno corporativo (ASG); (2) inversiones temáticas de sostenibilidad; y (3) evaluación</t>
  </si>
  <si>
    <t>Consulte el Informe ASG de 2023, la tabla de Gestión Responsable de Patrimonio y Activos en la pestaña Medioambiente.</t>
  </si>
  <si>
    <t>pp. 41 a 44</t>
  </si>
  <si>
    <t>Tabla de Medioambiente, Patrimonio Responsable y Gestión de Activos</t>
  </si>
  <si>
    <t xml:space="preserve">Informes y políticas relevantes para el asesoramiento en gestión de inversiones:  </t>
  </si>
  <si>
    <t>p. 41</t>
  </si>
  <si>
    <t>Política de Inversión Responsable de 1832</t>
  </si>
  <si>
    <t>Gestión de Activos de 1832</t>
  </si>
  <si>
    <t>FN-AC-410a.2</t>
  </si>
  <si>
    <t>Descripción del enfoque para la incorporación de factores ambientales, sociales y de gobierno corporativo (ASG) en los procesos y estrategias de inversión o gestión patrimonial</t>
  </si>
  <si>
    <t>Pautas para la Votación por Poder de 1832</t>
  </si>
  <si>
    <t>Informe de Transparencia del PRI de 1832</t>
  </si>
  <si>
    <t xml:space="preserve">Jarislowsky Fraser </t>
  </si>
  <si>
    <t>pp. 42 a 43</t>
  </si>
  <si>
    <t>Políticas de Participación e Inversión Sostenible de JFL</t>
  </si>
  <si>
    <t>FN-AC-410a.3</t>
  </si>
  <si>
    <t>Descripción de las políticas y los procedimientos de votación por poder y compromiso de las entidades participadas</t>
  </si>
  <si>
    <t>Guía para la Votación por Poder de JFL</t>
  </si>
  <si>
    <t>Informe de Transparencia del PRI de JFL</t>
  </si>
  <si>
    <t xml:space="preserve">Gestión Financiera de MD </t>
  </si>
  <si>
    <t>p. 44</t>
  </si>
  <si>
    <t>Política de Inversión Responsable de MD</t>
  </si>
  <si>
    <t>Pautas para la Votación por Poder de MD</t>
  </si>
  <si>
    <t>Informe de Transparencia del PRI de MD</t>
  </si>
  <si>
    <t>Prácticas de préstamo</t>
  </si>
  <si>
    <t>FN-MF-270a.3</t>
  </si>
  <si>
    <t>Importe total de las pérdidas monetarias como resultado de procedimientos judiciales asociados con las comunicaciones a los clientes o la remuneración de los originadores de préstamos</t>
  </si>
  <si>
    <t>Para el cierre del 31 de octubre de 2023, la Dirección no cree que los pasivos, si los hubiere, derivados de litigios pendientes o procedimientos reglamentarios tengan un efecto adverso significativo en el Estado Consolidado de la Situación Financiera en los resultados de las operaciones del Banco.
Consulte el Informe Anual de 2023, pp. 116 a 117 y 206 a 207 para obtener más información sobre las disposiciones.</t>
  </si>
  <si>
    <t>Integridad profesional</t>
  </si>
  <si>
    <t>FN-IB-510b.3</t>
  </si>
  <si>
    <t>Importe total de pérdidas monetarias como resultado de procedimientos legales asociados con la integridad profesional, incluido el deber de diligencia</t>
  </si>
  <si>
    <t>En el curso ordinario de los negocios, el Banco y sus subsidiarias suelen defenderse ante, o son partes en, una serie de acciones legales y procedimientos reglamentarios pendientes o amenazados, incluidas acciones iniciadas en nombre de varias clases de demandantes. Sin embargo, según el conocimiento actual, la administración no cree que los pasivos, si los hubiere, que surjan de litigios pendientes o procedimientos regulatorios tendrán un efecto adverso significativo en el Estado de Situación Financiera Consolidado o en los resultados de las operaciones del Banco. 
Consulte el Informe Anual de 2023, pp. 116 a 117 y 206 a 207 para obtener más información sobre las disposiciones.</t>
  </si>
  <si>
    <t>FN-IB-510b.4</t>
  </si>
  <si>
    <t>Descripción del enfoque para garantizar la integridad profesional, incluido el deber de diligencia</t>
  </si>
  <si>
    <t>Consulte el Informe ASG de 2023 para saber cómo el Banco garantiza una Conducta Responsable y Ética.</t>
  </si>
  <si>
    <t>Informe Anual de 2023, Cultura de Riesgos pp. 75 a 79.</t>
  </si>
  <si>
    <t>Prácticas de venta</t>
  </si>
  <si>
    <t>FN-CF-270a.5</t>
  </si>
  <si>
    <t>Importe total de pérdidas monetarias como resultado de procedimientos legales asociados con la venta de productos y servicios</t>
  </si>
  <si>
    <t>En el curso ordinario de los negocios, el Banco y sus subsidiarias suelen defenderse ante, o son partes en, una serie de acciones legales y procedimientos reglamentarios pendientes o amenazados, incluidas acciones iniciadas en nombre de varias clases de demandantes. Sin embargo, según el conocimiento actual, la administración no cree que los pasivos, si los hubiere, que surjan de litigios pendientes o procedimientos regulatorios tendrán un efecto adverso significativo en el Estado de Situación Financiera Consolidado o en los resultados de las operaciones del Banco.
Consulte el Informe Anual de 2023, pp. 116 a 117 y 206 a 207 para obtener más información sobre las disposiciones.</t>
  </si>
  <si>
    <t>Gestión de riesgos sistémicos</t>
  </si>
  <si>
    <t>FN-CB-550a.1</t>
  </si>
  <si>
    <t>Puntaje de Banco de Importancia Sistémica Global (G-SIB), por categoría</t>
  </si>
  <si>
    <t>Según la evaluación más reciente del Consejo de Estabilidad Financiera comunicada en noviembre de 2023, el Banco no se considera un G-SIB según los indicadores del 31 de octubre de 2022. Estos indicadores se pueden encontrar en nuestro Informe para Accionistas del primer trimestre de 2023 en la p. 45.</t>
  </si>
  <si>
    <t>Evaluación del Consejo de Estabilidad Financiera de 2023</t>
  </si>
  <si>
    <t>FN-IB-550a.1</t>
  </si>
  <si>
    <t>Informe para los Accionistas</t>
  </si>
  <si>
    <t>FN-CB-550a.2</t>
  </si>
  <si>
    <t>Descripción del enfoque para la incorporación de los resultados de las pruebas de estrés obligatorias y voluntarias en la planificación de la adecuación del capital, la estrategia corporativa a largo plazo y otras actividades comerciales</t>
  </si>
  <si>
    <t>Informe Anual de 2023, pp. 58, 75 a 77 y 93 a 94.</t>
  </si>
  <si>
    <t>FN-IB-550a.2</t>
  </si>
  <si>
    <t>Información transparente y asesoramiento justo para los clientes</t>
  </si>
  <si>
    <t>FN-AC-270a.2</t>
  </si>
  <si>
    <t>Importe total de pérdidas monetarias como resultado de procedimientos legales asociados con la comercialización y comunicación de información relacionada con productos financieros a clientes nuevos y recurrentes</t>
  </si>
  <si>
    <t>En el curso ordinario de los negocios, el Banco y sus subsidiarias suelen defenderse ante, o son partes en, una serie de acciones legales y procedimientos regulatorios pendientes o amenazados, incluidas acciones iniciadas en nombre de varias clases de demandantes. Sin embargo, según el conocimiento actual, la administración no cree que los pasivos, si los hubiere, que surjan de litigios pendientes o procedimientos regulatorios tendrán un efecto adverso significativo en el Estado de Situación Financiera Consolidado o en los resultados de las operaciones del Banco. 
Consulte el Informe Anual de 2023, pp. 116 a 117 y 206 a 207 para obtener más información sobre las disposiciones.</t>
  </si>
  <si>
    <t>FN-AC-270a.3</t>
  </si>
  <si>
    <t>Descripción del enfoque para informar a los clientes sobre productos y servicios</t>
  </si>
  <si>
    <t>Informe ASG de 2023 para información sobre clientes</t>
  </si>
  <si>
    <t>pp. 20 a 21 y 87</t>
  </si>
  <si>
    <t>Recursos de Atención al Cliente</t>
  </si>
  <si>
    <t>Estadística de actividad: gestión de activos y actividades de custodia</t>
  </si>
  <si>
    <t>FN-AC-000.A</t>
  </si>
  <si>
    <t>(1) Total de activos registrados y (2) total de activos no registrados bajo gestión</t>
  </si>
  <si>
    <t>Consulte el Informe Anual de 2023, p. 129, para ver los activos bajo administración y los activos bajo gestión. Scotiabank no divulga el desglose entre los activos registrados y no registrados bajo gestión.</t>
  </si>
  <si>
    <t>FN-AC-000.B</t>
  </si>
  <si>
    <t>Total de activos bajo custodia y supervisión</t>
  </si>
  <si>
    <t>Consulte el Informe para los Accionistas del primer trimestre de 2024 para conocer los activos bajo custodia, informados como parte de las Divulgaciones de Bancos de Importancia Sistémica Mundial (G-SIB).</t>
  </si>
  <si>
    <t>Estadística de actividad: Banca Comercial</t>
  </si>
  <si>
    <t>FN-CB-000.A</t>
  </si>
  <si>
    <t>(1) Cantidad y (2) valor de cuentas corrientes y de ahorro por segmento: (a) personas y (b) pequeñas empresas</t>
  </si>
  <si>
    <t>Consulte el Informe Anual de 2023, pp. 52 a 55, para ver el Desempeño Financiero del Grupo y la Información Financiera Complementaria para saldos promedio.</t>
  </si>
  <si>
    <t>Información Financiera Complementaria</t>
  </si>
  <si>
    <t>FN-CB-000.B</t>
  </si>
  <si>
    <t>(1) Cantidad y (2) valor de los préstamos por segmento: (a) personas, (b) pequeñas empresas y (c) corporativo</t>
  </si>
  <si>
    <t>Estadística de actividad: Banca de Inversión y Corretaje</t>
  </si>
  <si>
    <t>FN-IB-000.A</t>
  </si>
  <si>
    <t>(1) Cantidad y (2) valor de (a) operaciones de suscripción, (b) de asesoramiento y (c) de titulización</t>
  </si>
  <si>
    <t>En el Informe Anual de 2023, pp. 52 a 54 sobre el desempeño financiero de Banca y Mercados Globales.</t>
  </si>
  <si>
    <t>Estadística de actividad: Financiamiento Hipotecario</t>
  </si>
  <si>
    <t>FN-MF-000.A</t>
  </si>
  <si>
    <t>(1) Cantidad y (2) valor de las hipotecas originadas por categoría: (a) residencial y (b) comercial</t>
  </si>
  <si>
    <t>Consulte el Informe Anual de 2023, p. 91, para conocer el valor total de todas las hipotecas residenciales y líneas de crédito con garantía hipotecaria.</t>
  </si>
  <si>
    <t>Índice de la Iniciativa de Informes Globales</t>
  </si>
  <si>
    <t>Scotiabank aplica el marco de la Iniciativa de Informes Globales (GRI) desde 2005. El Informe ASG de 2023 y el siguiente índice de los Estándares GRI relacionados se preparan de acuerdo con los Estándares GRI para el periodo fiscal que finalizó el 31 de octubre de 2023.</t>
  </si>
  <si>
    <t>Índice GRI</t>
  </si>
  <si>
    <t>Indicador</t>
  </si>
  <si>
    <t>Informe ASG DE 2023</t>
  </si>
  <si>
    <t>GRI 2: DESCARGOS GENERALES</t>
  </si>
  <si>
    <t>1. La organización y sus prácticas de presentación de informes.</t>
  </si>
  <si>
    <t>2-1</t>
  </si>
  <si>
    <t>Detalles organizativos</t>
  </si>
  <si>
    <t>The Bank of Nova Scotia (Scotiabank, el Banco) es un banco autorizado de la Lista I conforme a The Bank Act (la Ley Bancaria de Canadá) y lo regula la Oficina del Superintendente de Instituciones Financieras (OSFI). 
La oficina central del Banco está ubicada en Halifax, Nueva Escocia, Canadá y sus oficinas ejecutivas en Toronto, Ontario, Canadá. Las acciones ordinarias del Banco cotizan en la Bolsa de Valores de Toronto (TSX) y en la Bolsa de Valores de Nueva York (NYSE). Consulte también el Informe Anual de 2023, p. 153.
Scotiabank tiene seis mercados principales: Canadá, Estados Unidos y los mercados de la Alianza del Pacífico de México, Perú, Chile y Colombia. Consulte el Informe Anual de 2023, p. 224 para obtener una lista de las principales subsidiarias con la ubicación de su oficina principal.  
INFORME ASG DE 2023</t>
  </si>
  <si>
    <t>pp. 7 a 8</t>
  </si>
  <si>
    <t>Perfil Corporativo de Scotiabank</t>
  </si>
  <si>
    <t>2-2</t>
  </si>
  <si>
    <t>Entidades incluidas en los informes de sustentabilidad de la organización</t>
  </si>
  <si>
    <t xml:space="preserve">Los Informes ASG cubren las actividades globales de Scotiabank en la medida de lo posible según los sistemas empresariales. Cuando los datos no están disponibles a nivel global o no se brindan para una entidad seleccionada, esto se indica con los datos presentados. Todas las menciones a “Scotiabank” o al “Banco” en el presente documento se refieren a The Bank of Nova Scotia y sus subsidiarias de propiedad absoluta y sucursales extranjeras, a menos que se indique lo contrario. Ciertas subsidiarias de Scotiabank brindan informes de sostenibilidad específicos para sus mercados de operación. Consulte el listado de principales subsidiarias en el Informe Anual de 2023, p. 224, al 31 de octubre de 2023. </t>
  </si>
  <si>
    <t>2-3</t>
  </si>
  <si>
    <t>Periodo de notificación, frecuencia y punto de contacto</t>
  </si>
  <si>
    <r>
      <t xml:space="preserve">Scotiabank reporta anualmente de acuerdo con nuestro año fiscal que va del 1 de noviembre de 2022 al 31 de octubre de 2023, a menos que se indique lo contrario en el texto o se indique en las notas al pie. El Informe ASG de 2023 se publicó el </t>
    </r>
    <r>
      <rPr>
        <sz val="10"/>
        <color rgb="FFFF0000"/>
        <rFont val="Scotia Legal"/>
        <family val="2"/>
      </rPr>
      <t>X</t>
    </r>
    <r>
      <rPr>
        <sz val="10"/>
        <color theme="1"/>
        <rFont val="Scotia Legal"/>
        <family val="2"/>
      </rPr>
      <t xml:space="preserve"> de marzo de 2024.</t>
    </r>
    <r>
      <rPr>
        <sz val="10"/>
        <color rgb="FFC00000"/>
        <rFont val="Scotia Legal"/>
        <family val="2"/>
      </rPr>
      <t xml:space="preserve"> </t>
    </r>
    <r>
      <rPr>
        <sz val="10"/>
        <color theme="1"/>
        <rFont val="Scotia Legal"/>
        <family val="2"/>
      </rPr>
      <t xml:space="preserve">
Informe ASG DE 2023</t>
    </r>
  </si>
  <si>
    <t>p. 6</t>
  </si>
  <si>
    <t xml:space="preserve">Contacto: sustainability@scotiabank.com   </t>
  </si>
  <si>
    <t>2-4</t>
  </si>
  <si>
    <t>Reformulación de la información</t>
  </si>
  <si>
    <t xml:space="preserve">Si se requiere una reformulación, se explican y anotan en el texto y las notas al pie del Informe ASG o en los cuadros de datos relacionados en este Paquete de Datos. </t>
  </si>
  <si>
    <t>2-5</t>
  </si>
  <si>
    <t>KPMG brindó aseguramiento limitado sobre estadísticas seleccionadas para el año fiscal 2023. Son estadísticas medioambientales: Emisiones de GEI de Alcance 1, 2 (basadas en la ubicación) y 3 (viajes de negocios); estadísticas de diversidad en el liderazgo: % de mujeres en puestos VP o superior en total, en Canadá y a nivel internacional (fuera de Canadá), estadísticas de diversidad de los empleados: Pueblos Indígenas, Personas de Color y Personas con Discapacidades; y la puntuación del Índice de Compromiso de los Empleados de Scotiabank (ScotiaPulso). LBG Canada verifica los datos de inversiones comunitarias de 2023 de forma independiente.</t>
  </si>
  <si>
    <t>Publicaciones y Políticas ASG</t>
  </si>
  <si>
    <t>pp. 6 y 14</t>
  </si>
  <si>
    <t>Declaración de Verificación de la Inversión Comunitaria de 2023</t>
  </si>
  <si>
    <t>2. Actividades y trabajadores</t>
  </si>
  <si>
    <t>2-6</t>
  </si>
  <si>
    <t>Actividades, cadena de valor y otras relaciones comerciales</t>
  </si>
  <si>
    <t>Informe ASG DE 2023
Informe Anual de 2023, pp. 1 a 9 y 12 a14 y perfiles de líneas de negocio, pp. 39 a 55</t>
  </si>
  <si>
    <t>2-7</t>
  </si>
  <si>
    <t>Informe ASG de 2023 y los cuadros de datos de la Fuerza Laboral Total. Informe anual de 2023, p. 134</t>
  </si>
  <si>
    <t>pp. 28 a 34 y 59 a 71</t>
  </si>
  <si>
    <t>Cuadros: Fuerza Laboral Total, en Social</t>
  </si>
  <si>
    <t>3. Gobierno corporativo</t>
  </si>
  <si>
    <t>2-9</t>
  </si>
  <si>
    <t>Estructura y composición del gobierno corporativo</t>
  </si>
  <si>
    <r>
      <t xml:space="preserve">Informe Anual de 2023, p. 74, y Circular de Representantes de la Dirección de 2024, consulte </t>
    </r>
    <r>
      <rPr>
        <i/>
        <sz val="10"/>
        <rFont val="Scotia Legal"/>
        <family val="2"/>
      </rPr>
      <t>Estructura de la Junta,</t>
    </r>
    <r>
      <rPr>
        <sz val="10"/>
        <rFont val="Scotia Legal"/>
        <family val="2"/>
      </rPr>
      <t xml:space="preserve"> pp. 29 a 30
Informe ASG DE 2023</t>
    </r>
  </si>
  <si>
    <t xml:space="preserve">Cuadros: Diversidad de los Órganos de Gobierno, en Social </t>
  </si>
  <si>
    <t>2-10</t>
  </si>
  <si>
    <t>Nominación y selección del máximo órgano de gobierno corporativo</t>
  </si>
  <si>
    <t>Circular de Representantes de la Dirección de 2024, Nominación de Directores, pp. 52 a 53</t>
  </si>
  <si>
    <t>2-11</t>
  </si>
  <si>
    <t>Presidente del máximo órgano de gobierno corporativo</t>
  </si>
  <si>
    <t>El Presidente de la Junta Directiva es Aaron W. Regent, quien actúa como director independiente</t>
  </si>
  <si>
    <t>Junta Directiva de Scotiabank</t>
  </si>
  <si>
    <t>2-12</t>
  </si>
  <si>
    <t>Rol del máximo órgano de gobierno corporativo para la supervisión de la gestión de impactos</t>
  </si>
  <si>
    <t>Informe ASG DE 2023
Informe Anual de 2023, pp. 10 a 11 y 74
En la Circular de Representantes de la Dirección de 2024, consulte Supervisión ASG, pp. 43 a 47.</t>
  </si>
  <si>
    <r>
      <t>p.</t>
    </r>
    <r>
      <rPr>
        <sz val="10"/>
        <rFont val="Scotia Legal"/>
        <family val="2"/>
      </rPr>
      <t> 16</t>
    </r>
  </si>
  <si>
    <t>2-13</t>
  </si>
  <si>
    <t>Delegación de responsabilidad para la gestión de impactos</t>
  </si>
  <si>
    <t>Consulte Principales Riesgos: Informe Anual No Financiero de 2023, pp. 108 a 112
Informe ASG DE 2023</t>
  </si>
  <si>
    <t>2-14</t>
  </si>
  <si>
    <t>Rol del máximo órgano de gobierno corporativo para la elaboración de informes de sostenibilidad</t>
  </si>
  <si>
    <t>Informe ASG DE 2023.
Los altos ejecutivos del Banco y el Comité Operativo de Scotiabank, que recomienda su aprobación a la Junta Directiva del Banco, revisan nuestro Informe ASG.</t>
  </si>
  <si>
    <t>2-15</t>
  </si>
  <si>
    <t>Conflictos de intereses</t>
  </si>
  <si>
    <r>
      <t xml:space="preserve">En la Circular de Representantes de la Dirección de 2024, consulte </t>
    </r>
    <r>
      <rPr>
        <i/>
        <sz val="10"/>
        <color theme="1"/>
        <rFont val="Scotia Legal"/>
        <family val="2"/>
      </rPr>
      <t xml:space="preserve">Evitar conflictos de intereses y transacciones con partes relacionadas, </t>
    </r>
    <r>
      <rPr>
        <sz val="10"/>
        <color theme="1"/>
        <rFont val="Scotia Legal"/>
        <family val="2"/>
      </rPr>
      <t>p. 34</t>
    </r>
  </si>
  <si>
    <t>2-16</t>
  </si>
  <si>
    <t>Comunicación de inquietudes críticas</t>
  </si>
  <si>
    <t xml:space="preserve">Los informes de irregularidades o inquietudes se envían al Presidente del Comité de Revisión de Auditoría y Conducta (ACRC) o al Auditor en Jefe del Banco.  Consulte la Política de Denuncias de Irregularidades y el Informe ASG de 2023. Para obtener más información sobre los mecanismos del Banco para plantear inquietudes, consulte GRI 2-26 a continuación.
En 2023, la Declaración de Derechos Humanos se agregó a la Política de Denuncia de Irregularidades en la lista de documentos relacionados (p. 21), ya que este canal está destinado a todas las inquietudes anónimas, incluidas las relacionadas con los derechos humanos. </t>
  </si>
  <si>
    <t xml:space="preserve">Política de Denuncia de Irregularidades </t>
  </si>
  <si>
    <t>2-17</t>
  </si>
  <si>
    <t>Conocimiento colectivo del máximo órgano de gobierno corporativo</t>
  </si>
  <si>
    <r>
      <t xml:space="preserve">En la Circular de Representantes de la Dirección de 2024, vea </t>
    </r>
    <r>
      <rPr>
        <i/>
        <sz val="10"/>
        <rFont val="Scotia Legal"/>
        <family val="2"/>
      </rPr>
      <t xml:space="preserve">Matriz de </t>
    </r>
    <r>
      <rPr>
        <sz val="10"/>
        <rFont val="Scotia Legal"/>
        <family val="2"/>
      </rPr>
      <t xml:space="preserve">Habilidades y Experiencia, </t>
    </r>
    <r>
      <rPr>
        <i/>
        <sz val="10"/>
        <rFont val="Scotia Legal"/>
        <family val="2"/>
      </rPr>
      <t>p. 23</t>
    </r>
    <r>
      <rPr>
        <sz val="10"/>
        <rFont val="Scotia Legal"/>
        <family val="2"/>
      </rPr>
      <t>, y Perfiles de Directores. pp. 15 a 22</t>
    </r>
  </si>
  <si>
    <t>2-18</t>
  </si>
  <si>
    <t>Evaluación del desempeño del máximo órgano de gobierno corporativo</t>
  </si>
  <si>
    <r>
      <t xml:space="preserve">En la Circular de Representantes de la Dirección de 2024, consulte </t>
    </r>
    <r>
      <rPr>
        <i/>
        <sz val="10"/>
        <color theme="1"/>
        <rFont val="Scotia Legal"/>
        <family val="2"/>
      </rPr>
      <t>Evaluación de la Junta,</t>
    </r>
    <r>
      <rPr>
        <sz val="10"/>
        <color theme="1"/>
        <rFont val="Scotia Legal"/>
        <family val="2"/>
      </rPr>
      <t xml:space="preserve"> pp. 56 a 57</t>
    </r>
  </si>
  <si>
    <t>2-19</t>
  </si>
  <si>
    <t>Políticas de remuneración</t>
  </si>
  <si>
    <r>
      <t xml:space="preserve">En la Circular de Representantes de la Dirección de 2024, consulte </t>
    </r>
    <r>
      <rPr>
        <i/>
        <sz val="10"/>
        <color theme="1"/>
        <rFont val="Scotia Legal"/>
        <family val="2"/>
      </rPr>
      <t>Compensación Ejecutiva,</t>
    </r>
    <r>
      <rPr>
        <sz val="10"/>
        <color theme="1"/>
        <rFont val="Scotia Legal"/>
        <family val="2"/>
      </rPr>
      <t xml:space="preserve"> pp. 64 a 116</t>
    </r>
  </si>
  <si>
    <t>2-20</t>
  </si>
  <si>
    <t>Proceso para determinar la remuneración</t>
  </si>
  <si>
    <t>Anualmente desde 2010, la reunión anual de Scotiabank brinda a los accionistas la oportunidad de participar en una votación consultiva no vinculante sobre nuestro enfoque de compensación ejecutiva, comúnmente conocido como 'Say on Pay' (Opine sobre la paga). Consulte también la Circular de Representantes de la Dirección de 2024, pp. 8 y 83 a 85</t>
  </si>
  <si>
    <t>2-21</t>
  </si>
  <si>
    <t>Índice de compensación total anual</t>
  </si>
  <si>
    <t>Consulte los índices de compensación y la descripción que se brinda en la sección Análisis de Pago Vertical de la Circular de Representantes de la Dirección, p. 86</t>
  </si>
  <si>
    <t>4. Estrategia, políticas y prácticas</t>
  </si>
  <si>
    <t>2-22</t>
  </si>
  <si>
    <t>Declaración sobre la estrategia de desarrollo sostenible</t>
  </si>
  <si>
    <r>
      <t xml:space="preserve">Consulte la </t>
    </r>
    <r>
      <rPr>
        <i/>
        <sz val="10"/>
        <rFont val="Scotia Legal"/>
        <family val="2"/>
      </rPr>
      <t>p. 3</t>
    </r>
    <r>
      <rPr>
        <sz val="10"/>
        <rFont val="Scotia Legal"/>
        <family val="2"/>
      </rPr>
      <t xml:space="preserve"> del Informe ASG de 2023 para ver Un mensaje de nuestro Presidente y Director General</t>
    </r>
  </si>
  <si>
    <t>pp. 3 y 9 a 13</t>
  </si>
  <si>
    <t>Estrategia ASG de Scotiabank</t>
  </si>
  <si>
    <t xml:space="preserve">En 2021, Scotiabank contrató a BSR para que evalúe el avance en relación con los principales problemas de derechos humanos (según nuestra evaluación) y para que identifique problemas de derechos humanos nuevos y emergentes. Se mapearon, evaluaron y priorizaron los impactos potenciales y reales sobre los derechos humanos de las partes interesadas en relación con las operaciones y relaciones de negocios de Scotiabank en base a los criterios de los Principios Rectores de las Naciones Unidas en cuanto a Negocios y Derechos Humanos. Esto dio como resultado una lista de problemas prioritarios sobre derechos humanos que Scotiabank debe monitorear y gestionar. Se realizó una evaluación con las partes interesadas internas y externas en nuestros mercados clave: Canadá, México, Perú, Chile, Colombia y Caribe. </t>
  </si>
  <si>
    <t xml:space="preserve">
Declaración de Derechos Humanos</t>
  </si>
  <si>
    <t>2-23</t>
  </si>
  <si>
    <t>Compromisos con las políticas</t>
  </si>
  <si>
    <t>Los valores de Scotiabank son los siguientes: Respeto, Integridad, Pasión y Responsabilidad. Los compromisos con las políticas que son relevantes para la conducta empresarial responsable incluyen los siguientes: Código de Conducta de Scotiabank, Declaración de Derechos Humanos, Política de Denuncia de Irregularidades y Código de Conducta del Proveedor. Respecto a los consumidores, consulte Códigos de Conducta y Compromisos Públicos.</t>
  </si>
  <si>
    <t> </t>
  </si>
  <si>
    <t>Código de Conducta del Proveedor</t>
  </si>
  <si>
    <t>Códigos de Conducta y Compromisos Públicos</t>
  </si>
  <si>
    <t xml:space="preserve">Como parte de la capacitación anual de los empleados, se incluyen oportunidades de aprendizaje sobre muchos temas de derechos humanos y se brinda más información sobre los cursos en la pestaña Gobierno y en el cuadro de datos para certificaciones y capacitaciones. “Promoción de la diversidad, la Inclusión y la Pertenencia” es un curso obligatorio requerido para todos los empleados de todo el mundo, en el que se brinda capacitación sobre discriminación y acoso. 
Consulte nuestro Informe ASG de 2023 </t>
  </si>
  <si>
    <t>p. 25</t>
  </si>
  <si>
    <t>Cuadro: Certificaciones y Capacitaciones, en Gobierno corporativo</t>
  </si>
  <si>
    <t>2-24</t>
  </si>
  <si>
    <t>Incorporación de los compromisos con las políticas</t>
  </si>
  <si>
    <r>
      <t>Informe ASG de 2023,</t>
    </r>
    <r>
      <rPr>
        <i/>
        <sz val="10"/>
        <color theme="1"/>
        <rFont val="Scotia Legal"/>
        <family val="2"/>
      </rPr>
      <t xml:space="preserve"> Gobierno corporativo</t>
    </r>
    <r>
      <rPr>
        <sz val="10"/>
        <color theme="1"/>
        <rFont val="Scotia Legal"/>
        <family val="2"/>
      </rPr>
      <t>, con más detalle a lo largo del informe. Informe Anual de 2023: gobierno y controles de gestión de riesgos, pp. 73 a 79.</t>
    </r>
  </si>
  <si>
    <t>pp. 15 a 34</t>
  </si>
  <si>
    <t>2-26</t>
  </si>
  <si>
    <t>Mecanismos para buscar asesoramiento y plantear inquietudes</t>
  </si>
  <si>
    <t xml:space="preserve">Varias opciones enumeradas en Fuentes Clave de Orientación y Asesoramiento dentro de nuestro Código, incluido el portal del Programa de Denuncia de Irregularidades: Scotiabank.EthicsPoint.com. La Oficina del Defensor de Personal está disponible para brindar asesoramiento confidencial o ayudar a identificar una forma adecuada de denunciar sus inquietudes. 
En el caso de los clientes, si el Proceso de Resolución de Reclamos formal del Banco no puede resolver una inquietud, la Oficina de Apelación de Reclamos de los Clientes apoya las revisiones independientes de los reclamos. </t>
  </si>
  <si>
    <r>
      <t>p.</t>
    </r>
    <r>
      <rPr>
        <sz val="10"/>
        <rFont val="Scotia Legal"/>
        <family val="2"/>
      </rPr>
      <t> 19</t>
    </r>
  </si>
  <si>
    <t>Código de Conducta de Scotiabank: Fuentes Clave de Orientación y Asesoramiento</t>
  </si>
  <si>
    <t>Sitio web: Cómo plantear inquietudes</t>
  </si>
  <si>
    <t>Scotiabank.EthicsPoint.com</t>
  </si>
  <si>
    <t>Proceso de resolución de reclamos de los clientes</t>
  </si>
  <si>
    <t>Oficina de Apelación de Reclamos de los Clientes (CCAO)</t>
  </si>
  <si>
    <t>2-27</t>
  </si>
  <si>
    <t>Observancia de las disposiciones legales y regulaciones</t>
  </si>
  <si>
    <t>Informe Anual de 2023, p. 207</t>
  </si>
  <si>
    <t>2-28</t>
  </si>
  <si>
    <t>Membresías y asociaciones</t>
  </si>
  <si>
    <t>Scotiabank es miembro de varias asociaciones industriales y comerciales, en Canadá y globalmente, que pueden tener interacciones con funcionarios gubernamentales en relación con la política pública y la política del sector financiero. Nos relacionamos con estas organizaciones de diversas maneras, como a través de la participación activa en comités temáticos o de gobierno corporativo, a través de la representación ejecutiva en puestos de liderazgo, a través de cuotas de membresía o del patrocinio.
Si bien la afiliación de Scotiabank no implica el respaldo de posiciones o declaraciones públicas, revisamos con frecuencia estos compromisos para garantizar la coherencia con las posiciones de política pública que mantiene el Banco.
Las siguientes son asociaciones y grupos comerciales con los que Scotiabank se involucra en nuestros mercados principales.
Cuotas anuales de membresía entre CAD 50 000 y CAD 200 000 en 2023:
• Asociación para los Mercados Financieros de Europa
• Asociación Bancaria y de Entidades Financieras de Colombia, ASOBANCARIA
• Asociación de Bancos de México, ABM
• Asociación de Bancos del Perú, ASBANC
• Asociación de Bancos e Instituciones Financieras de Chile, ABIF
• Consejo Empresarial de Canadá
• Asociación Canadiense de Instituciones Financieras en Seguros
• Cámara de Comercio de Canadá
• Consejo Canadiense para las Américas
• Instituto de Riesgos Globales
• Instituto de Banqueros Internacionales
• Préstamo Sindicado y Asociación Comercial
• Asociación de la Industria de Valores y Mercados Financieros
• Junta de Comercio de la Región de Toronto
Cuotas anuales de membresía superiores a CAD 200 000 en 2023:
• Asociación de Banqueros Canadienses
• Asociación Internacional de Swaps y Derivados
• Instituto de Finanzas Internacionales 
• Instituto de Fondos de Inversión de Canadá
• Asociación de la Industria de Inversiones de Canadá</t>
  </si>
  <si>
    <t>p. 21</t>
  </si>
  <si>
    <t>Actividades en materia de políticas públicas</t>
  </si>
  <si>
    <t>5. Participación de los interesados</t>
  </si>
  <si>
    <t>2-29</t>
  </si>
  <si>
    <t>Enfoque para la participación de las partes interesadas</t>
  </si>
  <si>
    <t>pp. 10 a 11</t>
  </si>
  <si>
    <t>2-30</t>
  </si>
  <si>
    <t>Acuerdos colectivos de negociación</t>
  </si>
  <si>
    <t xml:space="preserve">Al 31 de octubre de 2023, el 10 % del total de los empleados de Scotiabank estaba sindicalizado, y el Banco tiene convenios colectivos con empleados en 10 países.  </t>
  </si>
  <si>
    <t>GRI 3: TEMAS FUNDAMENTALES</t>
  </si>
  <si>
    <t xml:space="preserve">3-1 </t>
  </si>
  <si>
    <t>Proceso para determinar temas fundamentales</t>
  </si>
  <si>
    <t>pp. 6 y 10</t>
  </si>
  <si>
    <t>3-2</t>
  </si>
  <si>
    <t>Lista de temas fundamentales</t>
  </si>
  <si>
    <t>p. 10</t>
  </si>
  <si>
    <t>ECONOMÍA</t>
  </si>
  <si>
    <t>201 Desempeño económico</t>
  </si>
  <si>
    <t>3-3</t>
  </si>
  <si>
    <t>Gestión de temas fundamentales</t>
  </si>
  <si>
    <t>201-1</t>
  </si>
  <si>
    <t>Valor económico directo generado y distribuido</t>
  </si>
  <si>
    <t>Consulte el Informe ASG de 2023 para obtener una descripción general de cómo creamos valor a lo largo de la cadena de valor y distribuimos el beneficio económico. Consulte también el Informe Anual de 2023 p. 15.</t>
  </si>
  <si>
    <t>p. 7</t>
  </si>
  <si>
    <t>201-2</t>
  </si>
  <si>
    <t>Implicaciones financieras y otros riesgos y oportunidades debido al cambio climático</t>
  </si>
  <si>
    <t>Informe ASG DE 2023
Informe Climático de 2023 
Informe Anual de 2023, pp. 12, 80, 108 y 109
Presentación de CDP de 2022, informes de títulos sostenibles y declaraciones de Scotiabank sobre Financiamiento en el Ártico y Financiamiento del Carbón</t>
  </si>
  <si>
    <t>pp. 35 a 55</t>
  </si>
  <si>
    <t>Títulos sostenibles y Informe de Títulos Sostenibles de 2022</t>
  </si>
  <si>
    <t xml:space="preserve">Declaración de Scotiabank sobre el Financiamiento en el Ártico </t>
  </si>
  <si>
    <t>Declaración de Scotiabank sobre el Financiamiento del Carbón</t>
  </si>
  <si>
    <t xml:space="preserve">Índice del TCFD </t>
  </si>
  <si>
    <t>201-3</t>
  </si>
  <si>
    <t>Obligaciones por planes de beneficios definidos y otros planes de jubilación</t>
  </si>
  <si>
    <t xml:space="preserve">El Banco patrocina una serie de planes de beneficios para los empleados, incluidas pensiones (beneficios definidos y contribuciones definidas) y otros planes de beneficios (beneficios posteriores a la jubilación y otros beneficios para empleados a largo plazo) para la mayoría de sus empleados globales. Consulte el Informe Anual de 2023, Beneficios para empleados, pp. 115, 216 y 217 
Cobertura de las obligaciones del plan de beneficios definidos de la organización
A. Valor estimado de los pasivos: $5,2 mil millones al 1 de noviembre de 2022.
B. Grado en que se estima que se cubrirán los pasivos del régimen: superior al 100 % financiado sobre la base de una empresa en funcionamiento al 1 de noviembre de 2022.
C. Estrategia de financiamiento: Cumple los requisitos legislativos de Canadá para el financiamiento de planes de pensiones.
D. Contribuciones de los empleados: 4 % del salario si el empleado participa en la parte contributiva del plan o 0 % a 4 % si el empleado participa en la parte del plan de contribución definida. El empleador aporta la cantidad restante necesaria para pagar el beneficio de pensión y empareja las contribuciones del empleado en la porción de Contribución Definida del plan.
E. Participación en planes: 41 634 participantes activos en el Plan de Pensiones de Scotiabank al 1 de noviembre de 2022.
Nota: Los datos al 31 de octubre de 2023 no están disponibles a la fecha del informe. Al 1 de noviembre de 2022, se presentan los datos más actuales disponibles </t>
  </si>
  <si>
    <t>203 Impactos económicos indirectos</t>
  </si>
  <si>
    <t>203-1</t>
  </si>
  <si>
    <t>Inversiones en infraestructura y servicios respaldados</t>
  </si>
  <si>
    <t>pp. 36 a 40</t>
  </si>
  <si>
    <t>205 Anticorrupción</t>
  </si>
  <si>
    <t>pp.19 a 24</t>
  </si>
  <si>
    <t xml:space="preserve">205-1 </t>
  </si>
  <si>
    <t>Operaciones evaluadas para riesgos relacionados con la corrupción</t>
  </si>
  <si>
    <t>Las 529 Unidades Evaluables (UA) autoevaluaron los riesgos relacionados con el soborno y la corrupción como parte del proceso anual de evaluación de riesgos.</t>
  </si>
  <si>
    <t xml:space="preserve">205-2 </t>
  </si>
  <si>
    <t>Comunicación y capacitación sobre políticas y procedimientos anticorrupción</t>
  </si>
  <si>
    <t>El cumplimiento del contenido y el espíritu de nuestro Código es una condición de empleo en Scotiabank. Todos los empleados, directores y funcionarios deben recibir, leer y cumplir con nuestro Código y cualquier otra política aplicable de Scotiabank, y afirmar su cumplimiento anualmente. Consulte también el Informe ASG de 2023 y el cuadro de datos en cuanto a certificaciones y capacitación.</t>
  </si>
  <si>
    <t>pp. 22 a 23</t>
  </si>
  <si>
    <t>GRI 300: MEDIOAMBIENTE</t>
  </si>
  <si>
    <t>302 Energía</t>
  </si>
  <si>
    <t>pp. 51 a 52</t>
  </si>
  <si>
    <t>302-1</t>
  </si>
  <si>
    <t>Consumo de energía dentro de la organización</t>
  </si>
  <si>
    <t>Informe ASG de 2023 y cuadros de datos de Consumo de Energía</t>
  </si>
  <si>
    <t>pp. 51 a 52</t>
  </si>
  <si>
    <t>Cuadros: Consumo de energía, en Medioambiente</t>
  </si>
  <si>
    <t>302-4</t>
  </si>
  <si>
    <t>Reducción del consumo de energía</t>
  </si>
  <si>
    <t>303 Agua</t>
  </si>
  <si>
    <t>303-5</t>
  </si>
  <si>
    <t>Cuadro de datos ASG de 2023 para el Consumo de Agua</t>
  </si>
  <si>
    <t>Cuadro: Consumo de Agua, en Medioambiente</t>
  </si>
  <si>
    <t>305 Emisiones de gases de efecto invernadero (GEI)</t>
  </si>
  <si>
    <t xml:space="preserve">Informe ASG DE 2023
</t>
  </si>
  <si>
    <t>p. 51</t>
  </si>
  <si>
    <t>305-1</t>
  </si>
  <si>
    <t>Emisiones directas (Alcance 1) de GEI</t>
  </si>
  <si>
    <t>Informe ASG de 2023 y cuadros de datos de emisiones de GEI de nuestras propias operaciones</t>
  </si>
  <si>
    <t>p. 14</t>
  </si>
  <si>
    <t>Cuadros: Emisiones de GEI de nuestras propias operaciones, en Medioambiente</t>
  </si>
  <si>
    <t>305-2</t>
  </si>
  <si>
    <t>Emisiones indirectas (Alcance 2) de GEI</t>
  </si>
  <si>
    <t>305-3</t>
  </si>
  <si>
    <t>Otras emisiones indirectas (Alcance 3) de GEI</t>
  </si>
  <si>
    <t>Factores de emisión:
Para Canadá, los factores de emisiones hidroeléctricas y de gases se obtienen del Informe de Inventario Nacional de 2023 para el periodo entre 1990 y 2021: Medioambiente y Cambio Climático de Canadá.</t>
  </si>
  <si>
    <t>Informe de Inventario Nacional de 1990-2019</t>
  </si>
  <si>
    <t>Para los demás países, los factores de emisión de la Agencia Internacional de Energía (IEA) se publicaron y se adquirieron en 2023.</t>
  </si>
  <si>
    <t>Agencia Internacional de Energía (IEA).</t>
  </si>
  <si>
    <t>Otros factores de combustible, como el petróleo y el propano, se obtuvieron del Protocolo GEI V4.1 2015.</t>
  </si>
  <si>
    <t>Versión 2015 del Protocolo de GEI V4.1</t>
  </si>
  <si>
    <t>305-4</t>
  </si>
  <si>
    <t>Intensidad de las emisiones de GEI</t>
  </si>
  <si>
    <t>305-5</t>
  </si>
  <si>
    <t>Reducción de emisiones de GEI</t>
  </si>
  <si>
    <t>pp. 14 y 51 a 52</t>
  </si>
  <si>
    <t>306 Residuos</t>
  </si>
  <si>
    <t>306-1</t>
  </si>
  <si>
    <t>Generación de residuos e impactos significativos relacionados con los residuos</t>
  </si>
  <si>
    <t>Como empresa de servicios financieros, el papel y los equipos electrónicos son fuentes importantes de residuos de nuestras actividades comerciales. Informe ASG DE 2023</t>
  </si>
  <si>
    <t>p. 53</t>
  </si>
  <si>
    <t>Cuadros: Gestión de Residuos, en Medioambiente</t>
  </si>
  <si>
    <t>306-3</t>
  </si>
  <si>
    <t>Residuos generados</t>
  </si>
  <si>
    <t>Consumo de papel y equipos electrónicos, Informe ASG de 2023 y cuadros de datos para la Gestión de Residuos</t>
  </si>
  <si>
    <t>306-4</t>
  </si>
  <si>
    <t>Residuos desviados del vertedero</t>
  </si>
  <si>
    <t>308 Evaluación ambiental de proveedores</t>
  </si>
  <si>
    <t>p. 26</t>
  </si>
  <si>
    <t>308-1</t>
  </si>
  <si>
    <t>Nuevos proveedores se evaluaron según criterios ambientales</t>
  </si>
  <si>
    <t>Todos los proveedores, existentes y nuevos, que el Servicio de Compras Globales haya invitado a participar en una solicitud de propuestas formal, se evaluaron según criterios cualitativos y cuantitativos, que incluyen los factores ASG. Consulte también el Informe ASG de 2023.</t>
  </si>
  <si>
    <t>GRI 400: SOCIAL</t>
  </si>
  <si>
    <t>401 Empleo</t>
  </si>
  <si>
    <t>Consulte el Informe ASG de 2023 en cada apartado relativo al tema fundamental.</t>
  </si>
  <si>
    <t>pp. 28 a 34 y 59 a 71</t>
  </si>
  <si>
    <t>401-1</t>
  </si>
  <si>
    <t>Nuevas contrataciones de empleados y rotación de empleados</t>
  </si>
  <si>
    <t>Informe ASG de 2023 y cuadros de datos para contratar y reclutar talento diverso</t>
  </si>
  <si>
    <t>p. 61</t>
  </si>
  <si>
    <t>Cuadros: Contratación y Reclutamiento de Talento Diverso, en Social</t>
  </si>
  <si>
    <t>401-2</t>
  </si>
  <si>
    <t>Beneficios que se brindan a los empleados a tiempo completo, medio tiempo y temporales</t>
  </si>
  <si>
    <t>La composición de los programas de beneficios se basa en las regulaciones locales, las prácticas del mercado y el apoyo al bienestar de nuestros empleados, como vacaciones pagadas, licencias para padres y programas de asistencia al empleado. Algunas de estas ofertas incluyen arreglos de pensión, que brindan ahorros a largo plazo para la jubilación, planes de propiedad de acciones para empleados, programas de beneficios activos, que brindan cobertura de atención médica, como seguro médico, odontológico, de vida y discapacidad a largo plazo. La cobertura de beneficios básicos, que paga en su totalidad el Banco, se brinda a todos los empleados de estado regular y empleados contratados después de un año de servicio continuo (Canadá) e incluye acceso a atención médica virtual las 24 horas del día, los 7 días de la semana. 
Scotiabank anunció que, a partir de 2023, implementará una licencia global para padres, totalmente remunerada, por un mínimo de 16 semanas para quien da a luz y de 8 semanas, totalmente remuneradas, para el otro progenitor. Consulte también GRI 403-6: Promoción de la Salud del Trabajador.</t>
  </si>
  <si>
    <r>
      <rPr>
        <b/>
        <sz val="10"/>
        <rFont val="Scotia Legal"/>
        <family val="2"/>
      </rPr>
      <t xml:space="preserve">Los empleados a tiempo completo </t>
    </r>
    <r>
      <rPr>
        <sz val="10"/>
        <rFont val="Scotia Legal"/>
        <family val="2"/>
      </rPr>
      <t xml:space="preserve">(Canadá) reciben los siguientes beneficios: seguro de vida, atención médica, cobertura de afirmación de género, cobertura de invalidez y discapacidad a corto y largo plazo, licencia para padres y complemento, disposiciones de jubilación y propiedad de acciones. También pueden acceder a otros beneficios opcionales que incluyen seguros de vida opcional, muerte accidental y desmembramiento, fuera de la provincia o país y coberturas de enfermedades críticas. </t>
    </r>
  </si>
  <si>
    <r>
      <rPr>
        <b/>
        <sz val="10"/>
        <rFont val="Scotia Legal"/>
        <family val="2"/>
      </rPr>
      <t xml:space="preserve">Los empleados a tiempo parcial </t>
    </r>
    <r>
      <rPr>
        <sz val="10"/>
        <rFont val="Scotia Legal"/>
        <family val="2"/>
      </rPr>
      <t xml:space="preserve">(Canadá) reciben los siguientes beneficios: seguro de vida, atención médica, cobertura de afirmación de género, cobertura de invalidez y discapacidad a corto y largo plazo, licencia para padres y complemento, disposiciones de jubilación y propiedad de acciones. También pueden acceder a otros beneficios opcionales que incluyen seguros de vida opcional, muerte accidental y desmembramiento, fuera de la provincia o país y coberturas de enfermedades críticas. </t>
    </r>
  </si>
  <si>
    <r>
      <rPr>
        <b/>
        <sz val="10"/>
        <rFont val="Scotia Legal"/>
        <family val="2"/>
      </rPr>
      <t xml:space="preserve">Los empleados temporales y contratados </t>
    </r>
    <r>
      <rPr>
        <sz val="10"/>
        <rFont val="Scotia Legal"/>
        <family val="2"/>
      </rPr>
      <t xml:space="preserve">(Canadá) son elegibles para acceder a los siguientes beneficios después de un año de empleo: seguro de vida, asistencia sanitaria, cobertura de afirmación de género, cobertura de invalidez e invalidez de corta duración, licencia para padres y complementos. También pueden acceder a los otros beneficios opcionales (después de un año) que incluyen seguro de vida opcional, muerte accidental y desmembramiento, seguros de vida para salir de la provincia o el país y coberturas de enfermedades críticas. </t>
    </r>
  </si>
  <si>
    <t>402 Relaciones entre empleados y directores</t>
  </si>
  <si>
    <t>Ver GRI 402-1</t>
  </si>
  <si>
    <t>402-1</t>
  </si>
  <si>
    <t>Plazos mínimos de preaviso por cambios operativos</t>
  </si>
  <si>
    <r>
      <t xml:space="preserve">A. Por lo general, se brinda un preaviso mínimo de semanas a los empleados y sus representantes antes de la implementación de cambios operativos significativos que podrían afectarlos sustancialmente, siempre que sea posible.
B. Plazo de preaviso y disposiciones para consultas y negociaciones cuando existan Convenios de Negociación Colectiva.
</t>
    </r>
    <r>
      <rPr>
        <sz val="10"/>
        <rFont val="Scotia Legal"/>
        <family val="2"/>
      </rPr>
      <t xml:space="preserve">
En lugares sindicalizados en el </t>
    </r>
    <r>
      <rPr>
        <u/>
        <sz val="10"/>
        <rFont val="Scotia Legal"/>
        <family val="2"/>
      </rPr>
      <t>Caribe inglés</t>
    </r>
    <r>
      <rPr>
        <sz val="10"/>
        <rFont val="Scotia Legal"/>
        <family val="2"/>
      </rPr>
      <t xml:space="preserve">, se aplican los siguientes periodos de notificación: 
</t>
    </r>
    <r>
      <rPr>
        <b/>
        <sz val="10"/>
        <rFont val="Scotia Legal"/>
        <family val="2"/>
      </rPr>
      <t>Barbados:</t>
    </r>
    <r>
      <rPr>
        <sz val="10"/>
        <rFont val="Scotia Legal"/>
        <family val="2"/>
      </rPr>
      <t xml:space="preserve"> El Banco consultará con el Sindicato seis semanas antes de un despido por falta de trabajo. Además, es obligatorio consultar a los trabajadores o al sindicato al menos seis semanas antes de todo despido que suponga una reducción del 10 % o de otro número significativo. Para otros cambios que no incluyan despidos o un periodo de inactividad, se requiere un preaviso justificado.
</t>
    </r>
    <r>
      <rPr>
        <b/>
        <sz val="10"/>
        <rFont val="Scotia Legal"/>
        <family val="2"/>
      </rPr>
      <t>Jamaica</t>
    </r>
    <r>
      <rPr>
        <sz val="10"/>
        <rFont val="Scotia Legal"/>
        <family val="2"/>
      </rPr>
      <t xml:space="preserve">: Se requiere un aviso razonable según las circunstancias de cada caso de despido laboral. Para los despidos, la legislación establece un preaviso mínimo de entre 2 y 12 semanas, según los años de servicio. 
</t>
    </r>
    <r>
      <rPr>
        <b/>
        <sz val="10"/>
        <rFont val="Scotia Legal"/>
        <family val="2"/>
      </rPr>
      <t>Trinidad y Tobago</t>
    </r>
    <r>
      <rPr>
        <sz val="10"/>
        <rFont val="Scotia Legal"/>
        <family val="2"/>
      </rPr>
      <t xml:space="preserve">: Para los despidos de 5 o más trabajadores (no sindicalizados), se exige un preaviso de al menos 45 días, a menos que un periodo de preaviso más corto fuera el único razonablemente práctico. En la práctica, todos los trabajadores reciben un preaviso de al menos 45 días.
En las localidades sindicalizadas de </t>
    </r>
    <r>
      <rPr>
        <u/>
        <sz val="10"/>
        <rFont val="Scotia Legal"/>
        <family val="2"/>
      </rPr>
      <t>Latinoamérica</t>
    </r>
    <r>
      <rPr>
        <sz val="10"/>
        <rFont val="Scotia Legal"/>
        <family val="2"/>
      </rPr>
      <t xml:space="preserve">, corresponden los siguientes periodos de preaviso:
</t>
    </r>
    <r>
      <rPr>
        <b/>
        <sz val="10"/>
        <rFont val="Scotia Legal"/>
        <family val="2"/>
      </rPr>
      <t>Perú:</t>
    </r>
    <r>
      <rPr>
        <sz val="10"/>
        <rFont val="Scotia Legal"/>
        <family val="2"/>
      </rPr>
      <t xml:space="preserve"> Se requieren al menos 10 días de preaviso cuando hay cambios relacionados con los horarios de trabajo.
</t>
    </r>
    <r>
      <rPr>
        <b/>
        <sz val="10"/>
        <rFont val="Scotia Legal"/>
        <family val="2"/>
      </rPr>
      <t xml:space="preserve">Chile: </t>
    </r>
    <r>
      <rPr>
        <sz val="10"/>
        <rFont val="Scotia Legal"/>
        <family val="2"/>
      </rPr>
      <t xml:space="preserve">Los cambios operativos se comunican con 30 días de anticipación. 
</t>
    </r>
    <r>
      <rPr>
        <b/>
        <sz val="10"/>
        <rFont val="Scotia Legal"/>
        <family val="2"/>
      </rPr>
      <t xml:space="preserve">Brasil: </t>
    </r>
    <r>
      <rPr>
        <sz val="10"/>
        <rFont val="Scotia Legal"/>
        <family val="2"/>
      </rPr>
      <t>Se requieren cuatro semanas de preaviso antes de un despido.
En las demás jurisdicciones sindicalizadas del Banco, los periodos de notificación a los Sindicatos no se incluyen en el contrato colectivo de trabajo con respecto a los cambios que afectan a los empleados en relación con los despidos, las indemnizaciones y los ceses. Sin embargo, la legislación laboral local establece las normas para los despidos, incluidos los cálculos de preaviso e indemnización. Scotiabank garantiza el cumplimiento de los requisitos legales locales de cada país en el que opera, y su práctica general es comunicar los cambios operativos a los empleados y a los sindicatos a fin de mantener relaciones laborales positivas.</t>
    </r>
  </si>
  <si>
    <t>403 Salud y seguridad</t>
  </si>
  <si>
    <t>pp. 32 y 33</t>
  </si>
  <si>
    <t>403-1</t>
  </si>
  <si>
    <t>Sistema de gestión de seguridad y salud en el trabajo</t>
  </si>
  <si>
    <r>
      <t xml:space="preserve">El Sistema de Gestión de Salud y Seguridad Ocupacional (OHS) de Scotiabank, también conocido como nuestro Programa OHS, describe cinco principios de salud y seguridad: 
</t>
    </r>
    <r>
      <rPr>
        <b/>
        <sz val="10"/>
        <rFont val="Scotia Legal"/>
        <family val="2"/>
      </rPr>
      <t>1) Concienciación de los empleados</t>
    </r>
    <r>
      <rPr>
        <sz val="10"/>
        <rFont val="Scotia Legal"/>
        <family val="2"/>
      </rPr>
      <t xml:space="preserve">: los Scotiabankers desempeñamos un rol a la hora de establecer y mantener un entorno de trabajo saludable y seguro. Scotiabank involucra activamente a los empleados para establecer y mantener prácticas laborales saludables y seguras; y alienta la opinión sobre cuestiones clave de salud y seguridad.  
</t>
    </r>
    <r>
      <rPr>
        <b/>
        <sz val="10"/>
        <rFont val="Scotia Legal"/>
        <family val="2"/>
      </rPr>
      <t xml:space="preserve">2) Prevención: </t>
    </r>
    <r>
      <rPr>
        <sz val="10"/>
        <rFont val="Scotia Legal"/>
        <family val="2"/>
      </rPr>
      <t xml:space="preserve">un entorno de trabajo saludable y seguro es responsabilidad de todos los empleados. El Programa OHS de Scotiabank respalda medidas que minimizarán los riesgos, accidentes y lesiones tanto de los empleados como de nuestros clientes. 
</t>
    </r>
    <r>
      <rPr>
        <b/>
        <sz val="10"/>
        <rFont val="Scotia Legal"/>
        <family val="2"/>
      </rPr>
      <t xml:space="preserve">3) Capacitación y educación: </t>
    </r>
    <r>
      <rPr>
        <sz val="10"/>
        <rFont val="Scotia Legal"/>
        <family val="2"/>
      </rPr>
      <t xml:space="preserve">la educación, las habilidades y la capacitación son componentes necesarios para identificar riesgos y prácticas inseguras en el lugar de trabajo, así como para minimizar las amenazas y garantizar la salud y la seguridad. Scotiabank brinda la debida orientación sobre prácticas laborales seguras y saludables en el entorno inmediato de cada empleado; brinda a todos los empleados la capacitación necesaria; y revisa dicha capacitación de manera continua para garantizar que nuestros estándares, habilidades y procedimientos estén actualizados y sean relevantes. 
</t>
    </r>
    <r>
      <rPr>
        <b/>
        <sz val="10"/>
        <rFont val="Scotia Legal"/>
        <family val="2"/>
      </rPr>
      <t>4) Cumplimiento y mitigación de riesgos:</t>
    </r>
    <r>
      <rPr>
        <sz val="10"/>
        <rFont val="Scotia Legal"/>
        <family val="2"/>
      </rPr>
      <t xml:space="preserve"> Scotiabank se compromete a cumplir los requisitos legislativos en materia de salud y seguridad en todas las jurisdicciones en las que opera. Scotiabank incorpora los objetivos de salud y seguridad, siempre que sea posible, en los objetivos y lineamientos comerciales. 
</t>
    </r>
    <r>
      <rPr>
        <b/>
        <sz val="10"/>
        <rFont val="Scotia Legal"/>
        <family val="2"/>
      </rPr>
      <t>5) Mejoras continuas</t>
    </r>
    <r>
      <rPr>
        <sz val="10"/>
        <rFont val="Scotia Legal"/>
        <family val="2"/>
      </rPr>
      <t xml:space="preserve">: Scotiabank revisa anualmente las estadísticas de salud y seguridad, incluidos los datos sobre lesiones e incidentes laborales; la utilización y eficacia de las políticas y los programas; y las evaluaciones comparativas de consultores y proveedores de servicios externos para establecer y priorizar los planes de acción. </t>
    </r>
  </si>
  <si>
    <t>Declaración de Salud y Seguridad de los Empleados de Scotiabank</t>
  </si>
  <si>
    <t>403-4</t>
  </si>
  <si>
    <t>Participación, consulta y comunicación de los trabajadores en materia de seguridad y salud en el trabajo</t>
  </si>
  <si>
    <t>La seguridad es una responsabilidad compartida de todos los empleados de nuestra organización, por lo que los animamos a seguir nuestra política de “Plantear una inquietud” para todo asunto relacionado con la seguridad de los empleados. Se anima a los empleados que deseen desempeñar un rol proactivo en la gestión de nuestro Programa OHS a participar a través de varias funciones de voluntariado que se ofrecen en cada uno de nuestros lugares de trabajo. Estos roles incluyen asistentes de primeros auxilios que brindan primeros auxilios y RCP a los empleados; bomberos voluntarios e investigadores que ayudan a los empleados con evacuaciones de emergencia; y representantes de OHS que supervisan el cumplimiento diario en el lugar de trabajo. Más allá de estos roles individuales, existen grupos colectivos de voluntarios que participan en la gestión de nuestro programa de salud y seguridad. Son Comités del Lugar de Trabajo que están compuestos por el grupo colectivo de representantes de OHS en un lugar específico y se reúnen mensualmente para discutir asuntos de salud y seguridad. El Comité de Políticas de OHS de Scotiabank lo componen los presidentes que dirigen nuestros Comités del Lugar de Trabajo. El Comité de Políticas de OHS se reúne trimestralmente para analizar los cambios relacionados con los programas, políticas y procesos de OHS del banco con respecto a la seguridad de los empleados. Más allá de estas responsabilidades, estos voluntarios también brindan sugerencias periódicas sobre la eficacia del programa OHS del Banco.
Los empleados también pueden realizar sugerencias a través de “Ask HR” (Pregúntale a RR. HH.), que conecta a los empleados con el equipo interno de Servicios para Empleados del banco que apoya a los empleados en todos los asuntos relacionados con los recursos humanos. A través de “Ask HR” (Pregúntale a RR. HH.), los empleados también pueden hacer preguntas y sugerencias sobre políticas y procedimientos a través de la funcionalidad de comentarios y calificaciones. Se alienta a los empleados que hayan identificado un peligro en el lugar de trabajo o un problema de seguridad a que hablen con su gerente, pero también pueden recibir más ayuda a través del proceso para “Plantear una Inquietud”, donde otros departamentos, como el equipo de OHS del Banco, pueden ayudar a resolver problemas de salud y seguridad que no pueden resolverse de otro modo en el lugar de trabajo.
Consulte también nuestra Declaración de Salud y Seguridad de los Empleados de Scotiabank.</t>
  </si>
  <si>
    <t>403-5</t>
  </si>
  <si>
    <t>Capacitación de los trabajadores en seguridad y salud ocupacionales</t>
  </si>
  <si>
    <t>Los empleados completan las orientaciones de seguridad que son específicas para su lugar de trabajo. Un curso de salud y seguridad ocupacional es una parte obligatoria del programa anual de aprendizaje obligatorio de Scotiabank. En relación con los requisitos de sus unidades de negocios, los empleados en roles gerenciales o de supervisión pueden tener expectativas de orientación o capacitación adicionales sobre salud y seguridad para cumplir con estas responsabilidades adicionales relacionadas con la salud y la seguridad.   Todos los empleados en Canadá también son responsables de completar un curso sobre la gestión y prevención de la discriminación, el acoso y la violencia en el lugar de trabajo.</t>
  </si>
  <si>
    <t>pp. 32 a 33</t>
  </si>
  <si>
    <t xml:space="preserve">403-6 </t>
  </si>
  <si>
    <t>Promoción de la salud de los trabajadores</t>
  </si>
  <si>
    <r>
      <rPr>
        <b/>
        <sz val="10"/>
        <rFont val="Scotia Legal"/>
        <family val="2"/>
      </rPr>
      <t xml:space="preserve">Políticas y procedimientos de Recursos Humanos: </t>
    </r>
    <r>
      <rPr>
        <sz val="10"/>
        <rFont val="Scotia Legal"/>
        <family val="2"/>
      </rPr>
      <t>Nuestro repositorio en línea “Ask HR” (Pregúntale a RR. HH.) facilita que nuestros empleados encuentren políticas sobre bienestar, beneficios, salud y seguridad ocupacional, arreglos de trabajo flexibles y otras adaptaciones en el lugar de trabajo.</t>
    </r>
  </si>
  <si>
    <r>
      <rPr>
        <b/>
        <sz val="10"/>
        <rFont val="Scotia Legal"/>
        <family val="2"/>
      </rPr>
      <t xml:space="preserve">Salud y bienestar de los empleados: </t>
    </r>
    <r>
      <rPr>
        <sz val="10"/>
        <rFont val="Scotia Legal"/>
        <family val="2"/>
      </rPr>
      <t>En Canadá, la cobertura de prestaciones básicas, que el Banco cubre en su totalidad, se ofrece a todos los empleados en situación de empleados regulares y a los empleados contratados tras un año de servicio continuo en Canadá e incluye acceso a atención sanitaria virtual 24 horas al día, 7 días a la semana. Los empleados también tienen la flexibilidad de usar créditos de beneficios para comprar cobertura de atención médica adicional, para asignarlos a una cuenta de gastos de atención médica, una cuenta de gastos de bienestar o un Plan de Ahorro para la Jubilación (RRSP) o para comprar más tiempo libre personal.</t>
    </r>
  </si>
  <si>
    <r>
      <rPr>
        <b/>
        <sz val="10"/>
        <rFont val="Scotia Legal"/>
        <family val="2"/>
      </rPr>
      <t xml:space="preserve">Horas de trabajo flexibles: </t>
    </r>
    <r>
      <rPr>
        <sz val="10"/>
        <rFont val="Scotia Legal"/>
        <family val="2"/>
      </rPr>
      <t>Para nuestros empleados canadienses, nuestra Política de Opciones de Trabajo Flexible brinda arreglos de trabajo alternativos, que incluyen horarios flexibles, semanas laborales comprimidas, trabajo compartido, trabajo desde ubicaciones alternativas, incluido el trabajo desde el hogar, retiros graduales y arreglos de medio tiempo, para ayudar a los empleados a administrar su trabajo, su familia y otros compromisos de sus estilos de vida.</t>
    </r>
  </si>
  <si>
    <r>
      <rPr>
        <b/>
        <sz val="10"/>
        <rFont val="Scotia Legal"/>
        <family val="2"/>
      </rPr>
      <t>Licencias para padres:</t>
    </r>
    <r>
      <rPr>
        <sz val="10"/>
        <rFont val="Scotia Legal"/>
        <family val="2"/>
      </rPr>
      <t xml:space="preserve"> A partir del 1 de abril de 2023, las empleadas con licencia de maternidad (licencia para mujeres embarazadas o que hayan dado a luz recientemente) en Canadá son elegibles para recibir un complemento a sus beneficios de seguro de empleo por un periodo de ocho semanas. Para cuidar a su hijo recién nacido o adoptado, todos los nuevos padres son elegibles para recibir un pago complementario de licencia para padres de ocho semanas que complemente los beneficios del seguro de empleo. Para quienes hayan dado a luz, el pago adicional combinado representa un total de 16 semanas de licencia paga al 100 %. Este es un aumento del complemento de seis semanas para quienes cuentan con una licencia de maternidad y del complemento de seis semanas para los pagos de licencia para padres (total de 12 semanas) ofrecidos en 2022.
Los nuevos beneficios de cobertura básica para empleados canadienses a partir de abril de 2022 brindan beneficios de tratamiento de fertilidad, adopción y subrogación con un máximo de por vida de $10 000 cada uno. Los empleados también pueden solicitar el reintegro por el equipo de enfermería/lactancia a su cuenta de bienestar cuando corresponda. Se brindan salas de lactancia en algunas ubicaciones de Scotiabank.
Los empleados en Canadá reciben 5 días personales y la opción de comprar 5 días personales adicionales mediante créditos flexibles de beneficios cada año. Además, los empleados en Canadá disponen de varias licencias no remuneradas para cuidar de sus familias, incluidas las licencias por cuidados compasivos, las licencias por cuidados intensivos y las licencias discrecionales.
Scotiabank está implementando un estándar global de licencias para padres por establecerse en 2025 que brindará ocho semanas de licencia paga por dar a luz y ocho semanas de licencia paga para progenitores, lo que representa un total de 16 semanas para quien da a luz. </t>
    </r>
  </si>
  <si>
    <r>
      <rPr>
        <b/>
        <sz val="10"/>
        <rFont val="Scotia Legal"/>
        <family val="2"/>
      </rPr>
      <t>Licencias:</t>
    </r>
    <r>
      <rPr>
        <sz val="10"/>
        <rFont val="Scotia Legal"/>
        <family val="2"/>
      </rPr>
      <t xml:space="preserve">  Más allá de la asignación de vacaciones, los empleados en Canadá reciben cinco días personales y la opción de comprar cinco días personales adicionales mediante créditos flexibles de beneficios cada año. Además, varios permisos no remunerados están disponibles para que los empleados cuiden a sus familias, incluidos los permisos para cuidados compasivos, los permisos para cuidados intensivos y los permisos discrecionales.</t>
    </r>
  </si>
  <si>
    <r>
      <rPr>
        <b/>
        <sz val="10"/>
        <rFont val="Scotia Legal"/>
        <family val="2"/>
      </rPr>
      <t xml:space="preserve">Servicios de guardería y contribuciones: </t>
    </r>
    <r>
      <rPr>
        <sz val="10"/>
        <rFont val="Scotia Legal"/>
        <family val="2"/>
      </rPr>
      <t>A través de una asociación con un proveedor canadiense, los empleados tienen acceso preferente a guarderías a precios reducidos y a guarderías de apoyo que paga el Banco (hasta 5 días por niño al año) para niños de hasta 12 años. El Banco también se asocia con una organización que ofrece servicios de tutoría con descuento para los hijos de los empleados.</t>
    </r>
  </si>
  <si>
    <r>
      <rPr>
        <b/>
        <sz val="10"/>
        <rFont val="Scotia Legal"/>
        <family val="2"/>
      </rPr>
      <t xml:space="preserve">Capacitación y apoyo para el manejo del estrés: </t>
    </r>
    <r>
      <rPr>
        <sz val="10"/>
        <rFont val="Scotia Legal"/>
        <family val="2"/>
      </rPr>
      <t>Nuestro Programa de Asistencia para Empleados y Familias apoya a los empleados y sus familias en momentos de desafíos personales a través de servicios de terapia a corto plazo y de equilibrio entre vida personal y laboral. También brindamos recursos y apoyo a cualquier empleado en Canadá que sea testigo de un evento de estrés mental traumático en el lugar de trabajo y buscamos indicadores de estrés mental.</t>
    </r>
  </si>
  <si>
    <r>
      <rPr>
        <b/>
        <sz val="10"/>
        <rFont val="Scotia Legal"/>
        <family val="2"/>
      </rPr>
      <t xml:space="preserve">Ergonomía y lugar de trabajo: </t>
    </r>
    <r>
      <rPr>
        <sz val="10"/>
        <rFont val="Scotia Legal"/>
        <family val="2"/>
      </rPr>
      <t>Nuestra Política Ergonómica describe el compromiso de Scotiabank de brindar condiciones de trabajo óptimas. Para los empleados que trabajan de forma remota, el Banco brinda monitores y teclados que fomentan la configuración ergonómica adecuada del lugar de trabajo. También nos adherimos a estándares reconocidos para iluminación de oficinas, niveles de ruido, calidad del aire, humedad y temperatura.</t>
    </r>
  </si>
  <si>
    <r>
      <rPr>
        <b/>
        <sz val="10"/>
        <rFont val="Scotia Legal"/>
        <family val="2"/>
      </rPr>
      <t xml:space="preserve">Accidentes de trabajo: </t>
    </r>
    <r>
      <rPr>
        <sz val="10"/>
        <rFont val="Scotia Legal"/>
        <family val="2"/>
      </rPr>
      <t>Nos asociamos con un proveedor imparcial de servicios de lesiones laborales en Canadá para garantizar que los empleados afectados por una lesión laboral reciban apoyo para un regreso seguro al lugar de trabajo.</t>
    </r>
  </si>
  <si>
    <r>
      <rPr>
        <b/>
        <sz val="10"/>
        <rFont val="Scotia Legal"/>
        <family val="2"/>
      </rPr>
      <t xml:space="preserve">Atención de afirmación de género: </t>
    </r>
    <r>
      <rPr>
        <sz val="10"/>
        <rFont val="Scotia Legal"/>
        <family val="2"/>
      </rPr>
      <t>Scotiabank agregó cobertura de atención médica en junio de 2021 para procedimientos de afirmación de género en beneficio de los empleados elegibles y sus dependientes en Canadá y Estados Unidos a fin de apoyar mejor a las personas trans en su proceso de afirmación de género.</t>
    </r>
  </si>
  <si>
    <t>403-9</t>
  </si>
  <si>
    <t>Lesiones relacionadas con el trabajo</t>
  </si>
  <si>
    <r>
      <t xml:space="preserve">Cuando se produce una lesión en el lugar de trabajo, el gerente de personal del empleado debe completar un Informe de Investigación de Incidentes Peligrosos (HOIR) que se envía al sistema de administración de casos de nuestro equipo de OHS. OHS llevará a cabo una investigación con el empleado, su gerente y el representante de OHS para el lugar de trabajo a fin de determinar la causa raíz del incidente. Los robos a los bancos o los incidentes que involucran estrés mental traumático son la causa principal de lesiones de alto impacto. OHS lleva a cabo análisis de riesgos laborales de varios tipos de puestos de forma regular y recientemente incluyó una categoría de riesgos psicológicos como parte de nuestro proceso de evaluación. Para cada riesgo psicológico identificado, se incluirá un control en un esfuerzo por proteger la salud mental de nuestros empleados. Sin embargo, dado que los robos a bancos no son un peligro nuevo, Scotiabank toma las siguientes medidas para eliminar estos peligros con base en la jerarquía de controles:
</t>
    </r>
    <r>
      <rPr>
        <b/>
        <sz val="10"/>
        <rFont val="Scotia Legal"/>
        <family val="2"/>
      </rPr>
      <t>Sustitución/eliminación</t>
    </r>
    <r>
      <rPr>
        <sz val="10"/>
        <rFont val="Scotia Legal"/>
        <family val="2"/>
      </rPr>
      <t xml:space="preserve">: Scotiabank incluyó asesoramiento solo para las sucursales que no utilizan efectivo y requieren que los clientes inserten sus tarjetas bancarias en cajeros automáticos para acceder a los fondos de su propia cuenta bancaria.
</t>
    </r>
    <r>
      <rPr>
        <b/>
        <sz val="10"/>
        <rFont val="Scotia Legal"/>
        <family val="2"/>
      </rPr>
      <t>Controles de ingeniería</t>
    </r>
    <r>
      <rPr>
        <sz val="10"/>
        <rFont val="Scotia Legal"/>
        <family val="2"/>
      </rPr>
      <t xml:space="preserve">: unidades de reciclaje de efectivo (CRU) que dispensan una cantidad limitada de fondos durante el transcurso del robo, y actúan como elemento disuasorio para los ladrones de bancos. Se encuentran en la mayoría de las sucursales de Scotiabank y se utilizan para evitar los robos bancarios.
</t>
    </r>
    <r>
      <rPr>
        <b/>
        <sz val="10"/>
        <rFont val="Scotia Legal"/>
        <family val="2"/>
      </rPr>
      <t>Controles administrativos</t>
    </r>
    <r>
      <rPr>
        <sz val="10"/>
        <rFont val="Scotia Legal"/>
        <family val="2"/>
      </rPr>
      <t>: los empleados de las sucursales deben completar la capacitación sobre la prevención de robos bancarios, cómo responder ante la discriminación, el acoso y la violencia, y presentaremos un nuevo curso específico para abordar situaciones agresivas o violentas para quienes trabajan en atención al cliente. A cualquier empleado que hubiera sido testigo o hubiera sido víctima de un robo, se le ofrecerá asesoramiento sobre traumas y acceso a nuestro Programa de Asistencia para Empleados y Familias para garantizar su seguridad psicológica.  
No sufrimos ninguna fatalidad relacionada con el trabajo. De los incidentes por Seguridad y Salud Ocupacional, 2 o el 0,0048 % se considerarían accidentes laborales de alta consecuencia y 112 o 27 % se considerarían accidentes laborales registrables. Las categorías de clientes agresivos y resbalones o tropiezos son las que registran el mayor número de casos en este año fiscal. Las horas perdidas relacionadas con lesiones en el lugar de trabajo son 6758 horas. Los trabajadores eventuales se excluyeron de estos cálculos por no tener la consideración de asalariados. Las lesiones laborales se rastrean y se informan al gobierno federal en función de los días perdidos. La cantidad estándar de horas trabajadas anualmente es de 1950 por empleado.  Consulte los cuadros de datos de Bienestar, Salud y Seguridad de los Empleados para obtener estadísticas adicionales relacionadas.</t>
    </r>
  </si>
  <si>
    <t>Cuadros: Bienestar, Salud y Seguridad de los Empleados, en Gobierno corporativo</t>
  </si>
  <si>
    <t>404 Capacitación y educación</t>
  </si>
  <si>
    <t>404-1</t>
  </si>
  <si>
    <t>Cantidad promedio anual de horas de capacitación por empleado</t>
  </si>
  <si>
    <t>En 2023, es de 48,6. Consulte el Informe ASG de 2023 y el cuadro de datos de Capacitación y Desarrollo</t>
  </si>
  <si>
    <t>pp. 30 a 31</t>
  </si>
  <si>
    <t>Cuadro: Capacitación y Desarrollo, en Gobierno corporativo</t>
  </si>
  <si>
    <t>404-2</t>
  </si>
  <si>
    <t>Programas para mejorar las habilidades de los empleados y programas de asistencia para la transición</t>
  </si>
  <si>
    <t>Informe ASG de 2023 y cuadro de datos de Capacitación y Desarrollo</t>
  </si>
  <si>
    <t>pp. 28 a 31</t>
  </si>
  <si>
    <t>404-3</t>
  </si>
  <si>
    <t>Porcentaje de empleados que reciben evaluaciones regulares de desempeño y desarrollo profesional</t>
  </si>
  <si>
    <t xml:space="preserve">405, 406 Diversidad, igualdad de oportunidades y no discriminación </t>
  </si>
  <si>
    <t>pp. 59 a 71</t>
  </si>
  <si>
    <t>405-1</t>
  </si>
  <si>
    <t>Diversidad de órganos de gobierno y empleados</t>
  </si>
  <si>
    <t>Informe ASG de 2023 y cuadros de datos para Diversidad. Consulte también la Circular de Representantes de la Dirección de 2024 (brinda las cifras relacionadas con la lista de directores propuestos para elección en la Asamblea General Ordinaria de 2023), p. 14.</t>
  </si>
  <si>
    <t>pp. 59 a 60</t>
  </si>
  <si>
    <t>Cuadros: Diversidad, en Social</t>
  </si>
  <si>
    <t>405-2</t>
  </si>
  <si>
    <t>Índice de salario base y remuneración de mujeres frente a hombres</t>
  </si>
  <si>
    <t xml:space="preserve">Informe ASG de 2023 y cuadro de datos de Pago Equitativo </t>
  </si>
  <si>
    <t>pp. 70 a 71</t>
  </si>
  <si>
    <t>Cuadro: Pago Equitativo, en Social</t>
  </si>
  <si>
    <t>406-1</t>
  </si>
  <si>
    <t>Incidentes de discriminación y medidas correctivas que se tomaron</t>
  </si>
  <si>
    <t>Scotiabank se compromete a brindar un lugar de trabajo inclusivo, respetuoso y seguro, libre de discriminación y acoso para los empleados, trabajadores eventuales, proveedores y clientes. El Banco revisa los reclamos por discriminación o acoso con prontitud. En los casos en que las denuncias de discriminación y acoso se comprueben a través de un proceso de revisión de investigación, se aplicarán medidas disciplinarias, que pueden llegar a incluir el cese de la relación laboral.  En los casos en los que, después de un proceso de revisión de la investigación, se descubra que un proveedor o un cliente participó en discriminación o acoso, la relación contractual o de servicio podrá rescindirse.</t>
  </si>
  <si>
    <t xml:space="preserve">413 Comunidades locales </t>
  </si>
  <si>
    <t>p. 72</t>
  </si>
  <si>
    <t>413-1.</t>
  </si>
  <si>
    <t>Operaciones con participación de la comunidad local, evaluaciones de impacto y programas de desarrollo</t>
  </si>
  <si>
    <t>pp. 72 a 77</t>
  </si>
  <si>
    <t>414 Evaluación social de proveedores</t>
  </si>
  <si>
    <t>pp. 26 a 27</t>
  </si>
  <si>
    <t>414-1</t>
  </si>
  <si>
    <t>Nuevos proveedores que se seleccionaron según criterios sociales</t>
  </si>
  <si>
    <t>415 Política pública</t>
  </si>
  <si>
    <t>p. 21</t>
  </si>
  <si>
    <t>415-1</t>
  </si>
  <si>
    <t>Contribuciones políticas</t>
  </si>
  <si>
    <t>Scotiabank no realiza contribuciones políticas. Esta es una política que se aplica en toda la empresa. Vigente desde 2016, se comunica en nuestro Código, la Política Anticorrupción y la Declaración Pública de Rendición de Cuentas, así como en nuestra Política de Comunicación con Funcionarios del Gobierno. Consulte nuestro sitio web de Actividades de Política Pública para obtener información sobre las actividades de promoción y política pública de Scotiabank y el Informe ASG de 2023.</t>
  </si>
  <si>
    <t xml:space="preserve">Actividades en materia de políticas públicas </t>
  </si>
  <si>
    <t>417 Marketing y etiquetado</t>
  </si>
  <si>
    <t>pp. 20 a 21</t>
  </si>
  <si>
    <t>417-1</t>
  </si>
  <si>
    <t>Requisitos para la información y el etiquetado de productos y servicios</t>
  </si>
  <si>
    <t>418 Privacidad de los clientes</t>
  </si>
  <si>
    <t>pp. 22 a 23</t>
  </si>
  <si>
    <t>418-1</t>
  </si>
  <si>
    <t xml:space="preserve">Reclamos bien fundados relacionados con violaciones de la privacidad de los clientes y pérdidas de datos de los clientes </t>
  </si>
  <si>
    <t xml:space="preserve">Informe ASG de 2023 y cuadros de datos para Privacidad y Seguridad de los Datos
</t>
  </si>
  <si>
    <t>Cuadro: Privacidad y Seguridad de los Datos, en Gobierno corporativo</t>
  </si>
  <si>
    <t>Índice del Pacto Mundial de la ONU</t>
  </si>
  <si>
    <t xml:space="preserve">Scotiabank reafirma su apoyo a los Diez Principios del Pacto Mundial de las Naciones Unidas en las áreas de derechos humanos, trabajo, medioambiente y medidas anticorrupción. </t>
  </si>
  <si>
    <t>Principios</t>
  </si>
  <si>
    <t>Referencia al Índice GRI</t>
  </si>
  <si>
    <t>Derechos humanos</t>
  </si>
  <si>
    <t>Principio 1</t>
  </si>
  <si>
    <t>Las empresas deben apoyar y respetar la protección de los derechos humanos proclamados internacionalmente.</t>
  </si>
  <si>
    <t>pp. 16 a 34 y 57 a 77</t>
  </si>
  <si>
    <t>GRI 2-7, 2-22, 2-23, 2-30, 201-3, 205-2, 401-1, 401-2, 402-1, 403-1, 403-6, 403-9, 406-1 y 414-1</t>
  </si>
  <si>
    <t>Principio 2</t>
  </si>
  <si>
    <t>Las empresas deben asegurarse de no ser cómplices de abusos contra los derechos humanos.</t>
  </si>
  <si>
    <t>pp. 25 a 27</t>
  </si>
  <si>
    <t>GRI 2-22, 2-23, 406-1 y 414-1</t>
  </si>
  <si>
    <t>Trabajo</t>
  </si>
  <si>
    <t>Principio 3</t>
  </si>
  <si>
    <t>Las empresas deben defender la libertad de asociación y el reconocimiento efectivo del derecho a la negociación colectiva.</t>
  </si>
  <si>
    <t>pp. 25 y 57 a 59</t>
  </si>
  <si>
    <t>GRI 2-30, 401-2 y 402-1</t>
  </si>
  <si>
    <t>Principio 4</t>
  </si>
  <si>
    <t>Las empresas deben defender la eliminación de todas las formas de trabajo forzoso y obligatorio.</t>
  </si>
  <si>
    <t>Principio 5</t>
  </si>
  <si>
    <t>Las empresas deben defender la abolición efectiva del trabajo infantil.</t>
  </si>
  <si>
    <t>Principio 6</t>
  </si>
  <si>
    <t>Las empresas deben defender la eliminación de la discriminación en materia de empleo y ocupación.</t>
  </si>
  <si>
    <t>pp. 25 y 57 a 71</t>
  </si>
  <si>
    <t>GRI 2-7, 401-1, 401-2, 403-9, 404-1, 404-2, 404-3, 405-1 y 406-1</t>
  </si>
  <si>
    <t>Principio 7</t>
  </si>
  <si>
    <t>Las empresas deben apoyar un enfoque de precaución ante los desafíos ambientales.</t>
  </si>
  <si>
    <t>pp. 36 a 55</t>
  </si>
  <si>
    <t>GRI 308-1</t>
  </si>
  <si>
    <t>Principio 8</t>
  </si>
  <si>
    <t>Las empresas deben emprender iniciativas para promover una mayor responsabilidad ambiental.</t>
  </si>
  <si>
    <t>GRI 302-1, 302-4, 303-5, 305-1, 305-2, 305-3, 305-4 y 305-5</t>
  </si>
  <si>
    <t>Principio 9</t>
  </si>
  <si>
    <t>Las empresas deben fomentar el desarrollo y la difusión de tecnologías respetuosas con el medio ambiente.</t>
  </si>
  <si>
    <t>GRI 302-4 y 305-5</t>
  </si>
  <si>
    <t>Anticorrupción</t>
  </si>
  <si>
    <t>Principio 10</t>
  </si>
  <si>
    <t xml:space="preserve"> Las empresas deben trabajar contra la corrupción en todas sus formas, incluidas la extorsión y el soborno.</t>
  </si>
  <si>
    <t>pp. 16 a 21 y 25</t>
  </si>
  <si>
    <t>GRI 2-23, 2-27, 205-1 y 205-2</t>
  </si>
  <si>
    <t>Índice de Metas y Objetivos de Desarrollo Sostenible de Scotiabank</t>
  </si>
  <si>
    <t xml:space="preserve">Los 17 Objetivos de Desarrollo Sostenible (ODS) son parte de un acuerdo global que adoptó Naciones Unidas en 2015. Los objetivos asociados crean una agenda global centrada en superar las barreras al progreso económico, social y ambiental para 2030. 
Aunque reconocemos que los objetivos y los indicadores de estas metas se establecieron pensando en la acción gubernamental, creemos que el sector financiero y bancario desempeña un rol esencial en el funcionamiento de las economías mundiales y, por lo tanto, puede contribuir de forma positiva a mejorar la vida de las personas en el mundo a través de los objetivos que se alinean con nuestras actividades de negocios. A continuación, se muestran ejemplos de cómo nuestras actividades apoyan objetivos específicos de 15 de los objetivos. </t>
  </si>
  <si>
    <t>Consulte los ODS de la ONU aquí</t>
  </si>
  <si>
    <t>Enlaces de interés</t>
  </si>
  <si>
    <t>ODS 1: Poner fin a la pobreza en todas sus formas en todas partes</t>
  </si>
  <si>
    <r>
      <t xml:space="preserve">1.2 </t>
    </r>
    <r>
      <rPr>
        <sz val="10"/>
        <color rgb="FF000000"/>
        <rFont val="Scotia Legal"/>
        <family val="2"/>
      </rPr>
      <t xml:space="preserve">Para 2030, reducir al menos a la mitad la proporción de hombres, mujeres y niños de todas las edades que viven en la pobreza en todas sus dimensiones según las definiciones nacionales.
</t>
    </r>
    <r>
      <rPr>
        <b/>
        <sz val="10"/>
        <color rgb="FF000000"/>
        <rFont val="Scotia Legal"/>
        <family val="2"/>
      </rPr>
      <t xml:space="preserve">1.4 </t>
    </r>
    <r>
      <rPr>
        <sz val="10"/>
        <color rgb="FF000000"/>
        <rFont val="Scotia Legal"/>
        <family val="2"/>
      </rPr>
      <t xml:space="preserve">Para 2030, garantizar que todos los hombres y mujeres, en particular los pobres y los vulnerables, tengan los mismos derechos a los recursos económicos, así como acceso a los servicios básicos, propiedad y control de la tierra y otras formas de propiedad, herencia, recursos naturales, nuevas tecnologías y servicios financieros apropiados, incluidas las microfinanzas.
</t>
    </r>
    <r>
      <rPr>
        <b/>
        <sz val="10"/>
        <color rgb="FF000000"/>
        <rFont val="Scotia Legal"/>
        <family val="2"/>
      </rPr>
      <t xml:space="preserve">1.5 </t>
    </r>
    <r>
      <rPr>
        <sz val="10"/>
        <color rgb="FF000000"/>
        <rFont val="Scotia Legal"/>
        <family val="2"/>
      </rPr>
      <t>Para 2030, desarrollar la resiliencia de los pobres y las personas en situaciones vulnerables y reducir su exposición y vulnerabilidad a los eventos extremos relacionados con el clima y otros impactos y desastres económicos, sociales y ambientales.</t>
    </r>
  </si>
  <si>
    <t>Empoderamiento de nuestros clientes</t>
  </si>
  <si>
    <t>pp. 78 a 87</t>
  </si>
  <si>
    <t>Asesoramiento y más</t>
  </si>
  <si>
    <t xml:space="preserve">Operaciones Bancarias a Su Manera </t>
  </si>
  <si>
    <t xml:space="preserve">Apoyo para las comunidades resilientes </t>
  </si>
  <si>
    <t>EconoMÍA</t>
  </si>
  <si>
    <t xml:space="preserve">Centros Bancarios Indígenas (Canadá) </t>
  </si>
  <si>
    <t>Iniciativa Mujeres Scotiabank®</t>
  </si>
  <si>
    <t>ScotiaINSPIRA</t>
  </si>
  <si>
    <t>ODS 2: Poner fin al hambre, lograr la seguridad alimentaria y una mejor nutrición y promover la agricultura sostenible</t>
  </si>
  <si>
    <r>
      <t>2.3</t>
    </r>
    <r>
      <rPr>
        <sz val="10"/>
        <color rgb="FF000000"/>
        <rFont val="Scotia Legal"/>
        <family val="2"/>
      </rPr>
      <t xml:space="preserve"> Para 2030, duplicar la productividad agrícola y los ingresos de los productores de alimentos a pequeña escala, en particular las mujeres, los pueblos indígenas, los agricultores familiares, los pastores y los pescadores, incluso mediante el acceso seguro y equitativo a la tierra, otros recursos productivos e insumos, conocimientos y servicios financieros, mercados y oportunidades para agregar valor y empleo no agrícola.</t>
    </r>
  </si>
  <si>
    <r>
      <rPr>
        <sz val="10"/>
        <color rgb="FF000000"/>
        <rFont val="Scotia Legal"/>
        <family val="2"/>
      </rPr>
      <t>Financiamiento para un futuro sostenible</t>
    </r>
    <r>
      <rPr>
        <sz val="10"/>
        <color rgb="FFFF0000"/>
        <rFont val="Scotia Legal"/>
        <family val="2"/>
      </rPr>
      <t xml:space="preserve">
</t>
    </r>
  </si>
  <si>
    <t>pp. 36 a 46</t>
  </si>
  <si>
    <t>Banca comercial, en Agricultura</t>
  </si>
  <si>
    <t>Iniciativa Mujeres Scotiabank®, en Agricultura</t>
  </si>
  <si>
    <t>Pequeñas empresas, en Agricultura</t>
  </si>
  <si>
    <t>ODS 3: Garantizar una vida sana y promover el bienestar para todas las personas de todas las edades</t>
  </si>
  <si>
    <r>
      <t>3.4</t>
    </r>
    <r>
      <rPr>
        <sz val="10"/>
        <color rgb="FF000000"/>
        <rFont val="Scotia Legal"/>
        <family val="2"/>
      </rPr>
      <t xml:space="preserve"> Para 2030, reducir en un tercio la mortalidad prematura por enfermedades no transmisibles mediante la prevención, el tratamiento y la promoción de la salud mental y el bienestar. 
</t>
    </r>
    <r>
      <rPr>
        <b/>
        <sz val="10"/>
        <color rgb="FF000000"/>
        <rFont val="Scotia Legal"/>
        <family val="2"/>
      </rPr>
      <t xml:space="preserve">
3.5 </t>
    </r>
    <r>
      <rPr>
        <sz val="10"/>
        <color rgb="FF000000"/>
        <rFont val="Scotia Legal"/>
        <family val="2"/>
      </rPr>
      <t>Fortalecer la prevención y el tratamiento del abuso de sustancias, incluido el abuso de estupefacientes y el uso nocivo del alcohol.</t>
    </r>
  </si>
  <si>
    <r>
      <rPr>
        <sz val="10"/>
        <color rgb="FF000000"/>
        <rFont val="Scotia Legal"/>
        <family val="2"/>
      </rPr>
      <t>Liderazgo: Apoyo a nuestro equipo</t>
    </r>
    <r>
      <rPr>
        <sz val="10"/>
        <color rgb="FFFF0000"/>
        <rFont val="Scotia Legal"/>
        <family val="2"/>
      </rPr>
      <t xml:space="preserve">
</t>
    </r>
  </si>
  <si>
    <t>pp. 28 a 34</t>
  </si>
  <si>
    <t>Comunicado de prensa: Beneficios para empleados e iniciativas para promover el bienestar mental</t>
  </si>
  <si>
    <t>Comunicado de prensa: Scotiabank amplía el beneficio de salud mental a 10 000 dólares por año</t>
  </si>
  <si>
    <t>ODS 4: Garantizar una educación inclusiva y equitativa de calidad y promover oportunidades de aprendizaje a lo largo de toda la vida para todos</t>
  </si>
  <si>
    <r>
      <t>4.3</t>
    </r>
    <r>
      <rPr>
        <sz val="10"/>
        <color rgb="FF000000"/>
        <rFont val="Scotia Legal"/>
        <family val="2"/>
      </rPr>
      <t xml:space="preserve"> Para 2030, garantizar la igualdad de acceso de todas las mujeres y hombres a una educación técnica, profesional y terciaria asequible y de calidad, incluida la universidad. 
</t>
    </r>
    <r>
      <rPr>
        <b/>
        <sz val="10"/>
        <color rgb="FF000000"/>
        <rFont val="Scotia Legal"/>
        <family val="2"/>
      </rPr>
      <t xml:space="preserve">
4.4 </t>
    </r>
    <r>
      <rPr>
        <sz val="10"/>
        <color rgb="FF000000"/>
        <rFont val="Scotia Legal"/>
        <family val="2"/>
      </rPr>
      <t xml:space="preserve">Para 2030, aumentar sustancialmente la cantidad de jóvenes y adultos con habilidades relevantes, incluidas las habilidades técnicas y vocacionales, para procurar el empleo, el trabajo decente y el espíritu empresarial.
</t>
    </r>
    <r>
      <rPr>
        <b/>
        <sz val="10"/>
        <color rgb="FF000000"/>
        <rFont val="Scotia Legal"/>
        <family val="2"/>
      </rPr>
      <t xml:space="preserve">
4.5 </t>
    </r>
    <r>
      <rPr>
        <sz val="10"/>
        <color rgb="FF000000"/>
        <rFont val="Scotia Legal"/>
        <family val="2"/>
      </rPr>
      <t>Para 2030, eliminar las disparidades de género en la educación y garantizar la igualdad de acceso a todos los niveles de educación y capacitación profesional para las personas vulnerables, incluidas las personas con discapacidades, los pueblos indígenas y los niños en situaciones de vulnerabilidad.</t>
    </r>
  </si>
  <si>
    <t>Responsabilidad e impacto</t>
  </si>
  <si>
    <t>ODS 5: Lograr la igualdad de género y empoderar a todas las mujeres y niñas</t>
  </si>
  <si>
    <r>
      <t>5.1</t>
    </r>
    <r>
      <rPr>
        <sz val="10"/>
        <color rgb="FF000000"/>
        <rFont val="Scotia Legal"/>
        <family val="2"/>
      </rPr>
      <t xml:space="preserve"> Poner </t>
    </r>
    <r>
      <rPr>
        <sz val="10"/>
        <color rgb="FF000000"/>
        <rFont val="Calibri"/>
        <family val="2"/>
      </rPr>
      <t xml:space="preserve"> </t>
    </r>
    <r>
      <rPr>
        <sz val="10"/>
        <color rgb="FF000000"/>
        <rFont val="Scotia Legal"/>
        <family val="2"/>
      </rPr>
      <t xml:space="preserve">fin a todas las formas de discriminación contra todas las mujeres y niñas en todo el mundo.
</t>
    </r>
    <r>
      <rPr>
        <b/>
        <sz val="10"/>
        <color rgb="FF000000"/>
        <rFont val="Scotia Legal"/>
        <family val="2"/>
      </rPr>
      <t xml:space="preserve">
5.5 </t>
    </r>
    <r>
      <rPr>
        <sz val="10"/>
        <color rgb="FF000000"/>
        <rFont val="Scotia Legal"/>
        <family val="2"/>
      </rPr>
      <t>Garantizar la participación plena y efectiva de las mujeres y la igualdad de oportunidades de liderazgo en todos los niveles de toma de decisiones en la vida política, económica y pública.</t>
    </r>
  </si>
  <si>
    <t>Promoción de los derechos humanos</t>
  </si>
  <si>
    <t>p. 25</t>
  </si>
  <si>
    <t xml:space="preserve">Informes de Equidad en el Empleo </t>
  </si>
  <si>
    <t>Integración de una Cultura de Diversidad, Equidad e Inclusión</t>
  </si>
  <si>
    <t>pp. 57 a 71</t>
  </si>
  <si>
    <t>Alianza Scotiabank por nuestro futuro</t>
  </si>
  <si>
    <t xml:space="preserve">Iniciativa Mujeres Scotiabank® </t>
  </si>
  <si>
    <t xml:space="preserve">Empoderamiento de nuestros clientes </t>
  </si>
  <si>
    <t>Objetivo 6 de los ODS: Garantizar la disponibilidad y la gestión sostenible del agua y el saneamiento para todos</t>
  </si>
  <si>
    <r>
      <t>6.A</t>
    </r>
    <r>
      <rPr>
        <sz val="10"/>
        <color rgb="FF000000"/>
        <rFont val="Scotia Legal"/>
        <family val="2"/>
      </rPr>
      <t xml:space="preserve"> Para 2030, ampliar la cooperación internacional y el apoyo al fomento de la capacidad de los países en cuanto al desarrollo en actividades y programas relacionados con el agua y el saneamiento, incluidas las tecnologías de captación de agua, desalinización, eficiencia hídrica, tratamiento de aguas residuales, reciclaje y reutilización.</t>
    </r>
  </si>
  <si>
    <t>Marco de Títulos Sostenibles</t>
  </si>
  <si>
    <t xml:space="preserve">Financiamiento de Infraestructura </t>
  </si>
  <si>
    <t>Informes sobre Títulos Sostenibles</t>
  </si>
  <si>
    <t>ODS 7: Garantizar el acceso a una energía asequible, fiable, sostenible y moderna para todos</t>
  </si>
  <si>
    <r>
      <t xml:space="preserve">7.2 </t>
    </r>
    <r>
      <rPr>
        <sz val="10"/>
        <color rgb="FF000000"/>
        <rFont val="Scotia Legal"/>
        <family val="2"/>
      </rPr>
      <t xml:space="preserve">Para 2030, aumentar sustancialmente la participación de las energías renovables en la combinación energética global.
</t>
    </r>
    <r>
      <rPr>
        <b/>
        <sz val="10"/>
        <color rgb="FF000000"/>
        <rFont val="Scotia Legal"/>
        <family val="2"/>
      </rPr>
      <t xml:space="preserve">7.A </t>
    </r>
    <r>
      <rPr>
        <sz val="10"/>
        <color rgb="FF000000"/>
        <rFont val="Scotia Legal"/>
        <family val="2"/>
      </rPr>
      <t xml:space="preserve">Para 2030, mejorar la cooperación internacional para facilitar el acceso a la investigación y tecnología de energía limpia, incluidas las energías renovables, la eficiencia energética y la tecnología avanzada y más limpia de combustibles fósiles, y promover la inversión en infraestructura energética y tecnología de energía limpia. </t>
    </r>
  </si>
  <si>
    <t>Centro de Excelencia del Cambio Climático</t>
  </si>
  <si>
    <t xml:space="preserve">Abordaje del impacto medioambiental de nuestras operaciones   </t>
  </si>
  <si>
    <t>pp. 51 a 55</t>
  </si>
  <si>
    <t>Compromisos climáticos</t>
  </si>
  <si>
    <t>Destinatarios del Fondo de Investigación de Cero Emisiones Netas</t>
  </si>
  <si>
    <t>Informe de Trayectorias hacia las Cero Emisiones Netas</t>
  </si>
  <si>
    <t xml:space="preserve">Operaciones de Financiamiento Sostenible </t>
  </si>
  <si>
    <t>ODS 8: Promover el crecimiento económico sostenido, inclusivo y sostenible, el empleo pleno y productivo y el trabajo decente para todos</t>
  </si>
  <si>
    <r>
      <t>8.2</t>
    </r>
    <r>
      <rPr>
        <sz val="10"/>
        <color rgb="FF000000"/>
        <rFont val="Scotia Legal"/>
        <family val="2"/>
      </rPr>
      <t xml:space="preserve"> Alcanzar niveles más altos de productividad económica a través de la diversificación, la mejora tecnológica y la innovación, lo que incluye enfocarse en sectores de alto valor agregado e intensivos en mano de obra.
</t>
    </r>
    <r>
      <rPr>
        <b/>
        <sz val="10"/>
        <color rgb="FF000000"/>
        <rFont val="Scotia Legal"/>
        <family val="2"/>
      </rPr>
      <t xml:space="preserve">8.3 </t>
    </r>
    <r>
      <rPr>
        <sz val="10"/>
        <color rgb="FF000000"/>
        <rFont val="Scotia Legal"/>
        <family val="2"/>
      </rPr>
      <t xml:space="preserve">Promover políticas orientadas al desarrollo que apoyen las actividades productivas, la creación de empleo decente, el espíritu empresarial, la creatividad y la innovación, y fomenten la formalización y el crecimiento de las micro, pequeñas y medianas empresas, lo que incluye el acceso a servicios financieros.
</t>
    </r>
    <r>
      <rPr>
        <b/>
        <sz val="10"/>
        <color rgb="FF000000"/>
        <rFont val="Scotia Legal"/>
        <family val="2"/>
      </rPr>
      <t xml:space="preserve">8.5 </t>
    </r>
    <r>
      <rPr>
        <sz val="10"/>
        <color rgb="FF000000"/>
        <rFont val="Scotia Legal"/>
        <family val="2"/>
      </rPr>
      <t xml:space="preserve">Para 2030, lograr empleo pleno y productivo y trabajo decente para todas las mujeres y hombres, incluidos los jóvenes y las personas con discapacidades, e igualdad de remuneración por trabajo de igual valor.
</t>
    </r>
    <r>
      <rPr>
        <b/>
        <sz val="10"/>
        <color rgb="FF000000"/>
        <rFont val="Scotia Legal"/>
        <family val="2"/>
      </rPr>
      <t xml:space="preserve">8.7 </t>
    </r>
    <r>
      <rPr>
        <sz val="10"/>
        <color rgb="FF000000"/>
        <rFont val="Scotia Legal"/>
        <family val="2"/>
      </rPr>
      <t xml:space="preserve">Tomar medidas inmediatas y efectivas para erradicar el trabajo forzoso, poner fin a la esclavitud moderna y la trata de personas y garantizar la prohibición y eliminación de las peores formas de trabajo infantil, incluido el reclutamiento y uso de niños soldados y, para 2025, poner fin al trabajo infantil en todas sus formas.
</t>
    </r>
    <r>
      <rPr>
        <b/>
        <sz val="10"/>
        <color rgb="FF000000"/>
        <rFont val="Scotia Legal"/>
        <family val="2"/>
      </rPr>
      <t xml:space="preserve">8.8 </t>
    </r>
    <r>
      <rPr>
        <sz val="10"/>
        <color rgb="FF000000"/>
        <rFont val="Scotia Legal"/>
        <family val="2"/>
      </rPr>
      <t xml:space="preserve">Proteger los derechos laborales y promover entornos de trabajo seguros y protegidos para todos los trabajadores, incluidos los trabajadores migrantes, en particular las mujeres migrantes y las personas con empleos precarios.
</t>
    </r>
    <r>
      <rPr>
        <b/>
        <sz val="10"/>
        <color rgb="FF000000"/>
        <rFont val="Scotia Legal"/>
        <family val="2"/>
      </rPr>
      <t xml:space="preserve">8.10 </t>
    </r>
    <r>
      <rPr>
        <sz val="10"/>
        <color rgb="FF000000"/>
        <rFont val="Scotia Legal"/>
        <family val="2"/>
      </rPr>
      <t>Fortalecer la capacidad de las instituciones financieras nacionales para fomentar y ampliar el acceso a los servicios bancarios, de seguros y financieros para todos.</t>
    </r>
  </si>
  <si>
    <t>Declaraciones contra la Esclavitud y la Trata de Personas</t>
  </si>
  <si>
    <t>Compromiso con los Derechos Humanos</t>
  </si>
  <si>
    <t>La confianza como máxima prioridad</t>
  </si>
  <si>
    <t>Programa de Acceso Financiero</t>
  </si>
  <si>
    <t>Estrategia de Inclusión Global</t>
  </si>
  <si>
    <t>Plan de Accesibilidad de Scotiabank</t>
  </si>
  <si>
    <t>Iniciativa Mujeres Scotiabank</t>
  </si>
  <si>
    <t>Alianza Global WePROTECT</t>
  </si>
  <si>
    <t>ODS 9: Construir infraestructura resiliente, promover la industrialización inclusiva y sostenible y fomentar la innovación</t>
  </si>
  <si>
    <r>
      <t xml:space="preserve">9.3 </t>
    </r>
    <r>
      <rPr>
        <sz val="10"/>
        <color rgb="FF000000"/>
        <rFont val="Scotia Legal"/>
        <family val="2"/>
      </rPr>
      <t xml:space="preserve">Aumentar el acceso de las pequeñas empresas industriales y de otro tipo, en particular en los países en desarrollo, a los servicios financieros, incluido el crédito asequible, y su integración en las cadenas de valor y el mercado.
</t>
    </r>
    <r>
      <rPr>
        <b/>
        <sz val="10"/>
        <color rgb="FF000000"/>
        <rFont val="Scotia Legal"/>
        <family val="2"/>
      </rPr>
      <t xml:space="preserve">9.4 </t>
    </r>
    <r>
      <rPr>
        <sz val="10"/>
        <color rgb="FF000000"/>
        <rFont val="Scotia Legal"/>
        <family val="2"/>
      </rPr>
      <t>Para 2030, mejorar la infraestructura y modernizar las industrias para que sean sostenibles, con una mayor eficiencia en el uso de los recursos y una mayor adopción de tecnologías y procesos industriales limpios y ambientalmente racionales, con todos los países tomando medidas de acuerdo con sus respectivas capacidades.</t>
    </r>
  </si>
  <si>
    <t xml:space="preserve">Aspectos Destacados del Acuerdo de Finanzas Sostenibles </t>
  </si>
  <si>
    <t>ODS 10: Reducir la desigualdad dentro de los países y entre ellos</t>
  </si>
  <si>
    <r>
      <t xml:space="preserve">10.2 </t>
    </r>
    <r>
      <rPr>
        <sz val="10"/>
        <color rgb="FF000000"/>
        <rFont val="Scotia Legal"/>
        <family val="2"/>
      </rPr>
      <t xml:space="preserve">Para 2030, empoderar y promover la inclusión social, económica y política de todos, independientemente de su edad, sexo, discapacidad, raza, etnia, origen, religión o condición económica o de otro tipo.
</t>
    </r>
    <r>
      <rPr>
        <b/>
        <sz val="10"/>
        <color rgb="FF000000"/>
        <rFont val="Scotia Legal"/>
        <family val="2"/>
      </rPr>
      <t xml:space="preserve">10.3 </t>
    </r>
    <r>
      <rPr>
        <sz val="10"/>
        <color rgb="FF000000"/>
        <rFont val="Scotia Legal"/>
        <family val="2"/>
      </rPr>
      <t xml:space="preserve">Garantizar la igualdad de oportunidades y reducir las desigualdades de resultados, incluso mediante la eliminación de leyes, políticas y prácticas discriminatorias y la promoción de leyes, políticas y acciones apropiadas en este sentido.
</t>
    </r>
    <r>
      <rPr>
        <b/>
        <sz val="10"/>
        <color rgb="FF000000"/>
        <rFont val="Scotia Legal"/>
        <family val="2"/>
      </rPr>
      <t xml:space="preserve">10.C </t>
    </r>
    <r>
      <rPr>
        <sz val="10"/>
        <color rgb="FF000000"/>
        <rFont val="Scotia Legal"/>
        <family val="2"/>
      </rPr>
      <t>Para 2030, reducir a menos del 3 por ciento los costos de transacción de las remesas de los migrantes y eliminar los corredores de remesas con costos superiores al 5 por ciento.</t>
    </r>
  </si>
  <si>
    <t>La seguridad de nuestro banco y la protección de los clientes</t>
  </si>
  <si>
    <t>pp. 22 a 24</t>
  </si>
  <si>
    <t>Liderazgo: Apoyo a nuestro equipo</t>
  </si>
  <si>
    <t>Transferencias Internacionales de Dinero (Canadá)</t>
  </si>
  <si>
    <t>Apoyo para las comunidades resilientes</t>
  </si>
  <si>
    <t xml:space="preserve">Compromiso de Privacidad de Scotiabank </t>
  </si>
  <si>
    <t>Programa StartRight</t>
  </si>
  <si>
    <t>ODS 11: Lograr que las ciudades y los asentamientos humanos sean inclusivos, seguros, resilientes y sostenibles</t>
  </si>
  <si>
    <r>
      <rPr>
        <b/>
        <sz val="10"/>
        <color rgb="FF000000"/>
        <rFont val="Scotia Legal"/>
        <family val="2"/>
      </rPr>
      <t xml:space="preserve">11.1 </t>
    </r>
    <r>
      <rPr>
        <sz val="10"/>
        <color rgb="FF000000"/>
        <rFont val="Scotia Legal"/>
        <family val="2"/>
      </rPr>
      <t xml:space="preserve">Para 2030, garantizar el acceso de todos a viviendas y servicios básicos adecuados, seguros y asequibles y mejorar los barrios marginales. </t>
    </r>
  </si>
  <si>
    <t xml:space="preserve">Viviendas Asequibles </t>
  </si>
  <si>
    <t>(comunicado de prensa)</t>
  </si>
  <si>
    <t>Títulos sostenibles</t>
  </si>
  <si>
    <t>Cumbre virtual de vivienda de Scotiabank (noviembre de 2021)</t>
  </si>
  <si>
    <t>ODS 12: Garantizar modalidades de consumo y producción sostenibles</t>
  </si>
  <si>
    <r>
      <t>12.2</t>
    </r>
    <r>
      <rPr>
        <sz val="10"/>
        <color rgb="FF333333"/>
        <rFont val="Scotia Legal"/>
        <family val="2"/>
      </rPr>
      <t xml:space="preserve">  Para 2030, lograr la gestión sostenible y el uso eficiente de los recursos naturales.
</t>
    </r>
    <r>
      <rPr>
        <b/>
        <sz val="10"/>
        <color rgb="FF333333"/>
        <rFont val="Scotia Legal"/>
        <family val="2"/>
      </rPr>
      <t xml:space="preserve">12.4 </t>
    </r>
    <r>
      <rPr>
        <sz val="10"/>
        <color rgb="FF333333"/>
        <rFont val="Scotia Legal"/>
        <family val="2"/>
      </rPr>
      <t xml:space="preserve"> Para 2020, lograr la gestión ambientalmente racional de los productos químicos y todos los desechos a lo largo de su ciclo de vida, de conformidad con los marcos internacionales acordados, y reducir significativamente su liberación al aire, el agua y el suelo a fin de minimizar sus efectos adversos en la salud humana y el medio ambiente.
</t>
    </r>
    <r>
      <rPr>
        <b/>
        <sz val="10"/>
        <color rgb="FF333333"/>
        <rFont val="Scotia Legal"/>
        <family val="2"/>
      </rPr>
      <t xml:space="preserve">
12.5 </t>
    </r>
    <r>
      <rPr>
        <sz val="10"/>
        <color rgb="FF333333"/>
        <rFont val="Scotia Legal"/>
        <family val="2"/>
      </rPr>
      <t xml:space="preserve">Para 2030, reducir sustancialmente la generación de residuos a través de la prevención, reducción, reciclaje y reutilización.
</t>
    </r>
    <r>
      <rPr>
        <b/>
        <sz val="10"/>
        <color rgb="FF333333"/>
        <rFont val="Scotia Legal"/>
        <family val="2"/>
      </rPr>
      <t xml:space="preserve">
12.6 </t>
    </r>
    <r>
      <rPr>
        <sz val="10"/>
        <color rgb="FF333333"/>
        <rFont val="Scotia Legal"/>
        <family val="2"/>
      </rPr>
      <t>Alentar a las empresas, especialmente a las grandes y transnacionales, a adoptar prácticas sostenibles y a integrar información sobre sostenibilidad en su ciclo de elaboración de informes.</t>
    </r>
  </si>
  <si>
    <t>Abordaje del impacto medioambiental de nuestras operaciones</t>
  </si>
  <si>
    <t>Campaña de compromiso del CEO de CFSC-OPEP (comunicado de prensa)</t>
  </si>
  <si>
    <t>ODS 13: Tomar medidas urgentes para combatir el cambio climático y sus impactos</t>
  </si>
  <si>
    <r>
      <t xml:space="preserve">13.3 </t>
    </r>
    <r>
      <rPr>
        <sz val="10"/>
        <color rgb="FF000000"/>
        <rFont val="Scotia Legal"/>
        <family val="2"/>
      </rPr>
      <t>Mejorar la educación, la sensibilización y la capacidad humana e institucional en materia de mitigación, adaptación, reducción de impactos y alerta temprana frente al cambio climático.</t>
    </r>
  </si>
  <si>
    <t xml:space="preserve">Compromisos Climáticos de Scotiabank </t>
  </si>
  <si>
    <t>Nuestras metas climáticas</t>
  </si>
  <si>
    <t>pp. 47 a 49</t>
  </si>
  <si>
    <t>Fondo de Investigación de Cero Emisiones Netas</t>
  </si>
  <si>
    <t>ODS 16: Promover sociedades pacíficas e inclusivas para el desarrollo sostenible, brindar acceso a la justicia para todos y construir instituciones eficaces, responsables e inclusivas en todos los niveles</t>
  </si>
  <si>
    <r>
      <t>16.2</t>
    </r>
    <r>
      <rPr>
        <sz val="10"/>
        <color rgb="FF000000"/>
        <rFont val="Scotia Legal"/>
        <family val="2"/>
      </rPr>
      <t xml:space="preserve"> Poner fin al abuso, la explotación, la trata y todas las formas de violencia y tortura contra los niños
</t>
    </r>
    <r>
      <rPr>
        <b/>
        <sz val="10"/>
        <color rgb="FF000000"/>
        <rFont val="Scotia Legal"/>
        <family val="2"/>
      </rPr>
      <t xml:space="preserve">
16.4 </t>
    </r>
    <r>
      <rPr>
        <sz val="10"/>
        <color rgb="FF000000"/>
        <rFont val="Scotia Legal"/>
        <family val="2"/>
      </rPr>
      <t xml:space="preserve">Para 2030, reducir significativamente los flujos financieros y de armas ilícitos, fortalecer la recuperación y devolución de activos robados y combatir todas las formas de delincuencia organizada.
</t>
    </r>
    <r>
      <rPr>
        <b/>
        <sz val="10"/>
        <color rgb="FF000000"/>
        <rFont val="Scotia Legal"/>
        <family val="2"/>
      </rPr>
      <t xml:space="preserve">16.5 </t>
    </r>
    <r>
      <rPr>
        <sz val="10"/>
        <color rgb="FF000000"/>
        <rFont val="Scotia Legal"/>
        <family val="2"/>
      </rPr>
      <t xml:space="preserve">Reducir sustancialmente la corrupción y el soborno en todas sus formas.
</t>
    </r>
  </si>
  <si>
    <t>Programa contra el Lavado de Dinero y el Financiamiento del Terrorismo en toda la empresa</t>
  </si>
  <si>
    <t>Política de Sanciones</t>
  </si>
  <si>
    <t>Iniciativa de Investigación de Delitos Financieros de Scotiabank Lassonde</t>
  </si>
  <si>
    <t>Proyecto sombra</t>
  </si>
  <si>
    <t>Objetivo 17: Fortalecer los medios de implementación y revitalizar la alianza mundial para el desarrollo sostenible</t>
  </si>
  <si>
    <r>
      <t>17.16</t>
    </r>
    <r>
      <rPr>
        <sz val="10"/>
        <color theme="1"/>
        <rFont val="Scotia Legal"/>
        <family val="2"/>
      </rPr>
      <t xml:space="preserve"> Mejorar la alianza mundial para el desarrollo sostenible, complementada con alianzas de múltiples partes interesadas que movilicen y compartan conocimientos, experiencia, tecnología y recursos financieros, para apoyar el logro de los objetivos de desarrollo sostenible en todos los países, en particular los países en desarrollo.</t>
    </r>
  </si>
  <si>
    <t>pp. 16 a 34</t>
  </si>
  <si>
    <t xml:space="preserve">Medioambiente </t>
  </si>
  <si>
    <t xml:space="preserve">Social </t>
  </si>
  <si>
    <t>pp. 57 a 87</t>
  </si>
  <si>
    <t>Estrategia ASG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</si>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</sst>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Red]\-&quot;$&quot;#,##0"/>
    <numFmt numFmtId="165" formatCode="&quot;$&quot;#,##0.00;[Red]\-&quot;$&quot;#,##0.00"/>
    <numFmt numFmtId="166" formatCode="_-&quot;$&quot;* #,##0.00_-;\-&quot;$&quot;* #,##0.00_-;_-&quot;$&quot;* &quot;-&quot;??_-;_-@_-"/>
    <numFmt numFmtId="167" formatCode="_-* #,##0.00_-;\-* #,##0.00_-;_-* &quot;-&quot;??_-;_-@_-"/>
    <numFmt numFmtId="168" formatCode="0.0%"/>
    <numFmt numFmtId="169" formatCode="&quot;$&quot;#,##0.0;[Red]\-&quot;$&quot;#,##0.0"/>
    <numFmt numFmtId="170" formatCode="_-* #,##0_-;\-* #,##0_-;_-* &quot;-&quot;??_-;_-@_-"/>
    <numFmt numFmtId="171" formatCode="0.0"/>
    <numFmt numFmtId="172" formatCode="&quot;$&quot;#,##0.00"/>
    <numFmt numFmtId="173" formatCode="&quot;$&quot;#,##0.0"/>
    <numFmt numFmtId="174" formatCode="_(* #,##0_);_(* \(#,##0\);_(* &quot;-&quot;??_);_(@_)"/>
    <numFmt numFmtId="175" formatCode="&quot;$&quot;#,##0"/>
    <numFmt numFmtId="176" formatCode="#,##0.0"/>
    <numFmt numFmtId="177" formatCode="_-* #,##0.0_-;\-* #,##0.0_-;_-* &quot;-&quot;??_-;_-@_-"/>
  </numFmts>
  <fonts count="146">
    <font>
      <sz val="11"/>
      <color theme="1"/>
      <name val="Calibri"/>
      <family val="2"/>
      <scheme val="minor"/>
    </font>
    <font>
      <b/>
      <sz val="11"/>
      <color theme="1"/>
      <name val="Calibri"/>
      <family val="2"/>
      <scheme val="minor"/>
    </font>
    <font>
      <sz val="10"/>
      <color theme="1"/>
      <name val="Calibri"/>
      <family val="2"/>
      <scheme val="minor"/>
    </font>
    <font>
      <sz val="10"/>
      <color theme="1"/>
      <name val="Scotia Legal"/>
      <family val="2"/>
    </font>
    <font>
      <sz val="10"/>
      <color rgb="FF333333"/>
      <name val="Scotia Legal"/>
      <family val="2"/>
    </font>
    <font>
      <u/>
      <sz val="11"/>
      <color theme="10"/>
      <name val="Calibri"/>
      <family val="2"/>
      <scheme val="minor"/>
    </font>
    <font>
      <b/>
      <sz val="11"/>
      <color rgb="FFC00000"/>
      <name val="Scotia Legal"/>
      <family val="2"/>
    </font>
    <font>
      <sz val="10"/>
      <color theme="1"/>
      <name val="Scotia"/>
      <family val="2"/>
    </font>
    <font>
      <b/>
      <sz val="11"/>
      <color rgb="FFFFFFFF"/>
      <name val="Scotia"/>
      <family val="2"/>
    </font>
    <font>
      <b/>
      <sz val="10"/>
      <color rgb="FFC00000"/>
      <name val="Scotia Light"/>
      <family val="2"/>
    </font>
    <font>
      <u/>
      <sz val="10"/>
      <color theme="10"/>
      <name val="Scotia Legal"/>
      <family val="2"/>
    </font>
    <font>
      <b/>
      <sz val="10"/>
      <color rgb="FF333333"/>
      <name val="Scotia Legal"/>
      <family val="2"/>
    </font>
    <font>
      <b/>
      <sz val="22"/>
      <color rgb="FFC00000"/>
      <name val="Calibri"/>
      <family val="2"/>
      <scheme val="minor"/>
    </font>
    <font>
      <sz val="11"/>
      <color theme="1"/>
      <name val="Calibri"/>
      <family val="2"/>
      <scheme val="minor"/>
    </font>
    <font>
      <b/>
      <sz val="11"/>
      <color theme="0"/>
      <name val="Calibri"/>
      <family val="2"/>
      <scheme val="minor"/>
    </font>
    <font>
      <b/>
      <vertAlign val="superscript"/>
      <sz val="11"/>
      <color rgb="FFC00000"/>
      <name val="Scotia Legal"/>
      <family val="2"/>
    </font>
    <font>
      <sz val="8"/>
      <color theme="1"/>
      <name val="Scotia Legal"/>
      <family val="2"/>
    </font>
    <font>
      <vertAlign val="superscript"/>
      <sz val="10"/>
      <color rgb="FF333333"/>
      <name val="Scotia Legal"/>
      <family val="2"/>
    </font>
    <font>
      <b/>
      <vertAlign val="superscript"/>
      <sz val="10"/>
      <color rgb="FF333333"/>
      <name val="Scotia Legal"/>
      <family val="2"/>
    </font>
    <font>
      <sz val="11"/>
      <color theme="1"/>
      <name val="Scotia"/>
      <family val="2"/>
    </font>
    <font>
      <b/>
      <sz val="11"/>
      <color theme="1"/>
      <name val="Scotia"/>
      <family val="2"/>
    </font>
    <font>
      <b/>
      <vertAlign val="superscript"/>
      <sz val="11"/>
      <color rgb="FFFFFFFF"/>
      <name val="Scotia"/>
      <family val="2"/>
    </font>
    <font>
      <sz val="12"/>
      <color theme="1"/>
      <name val="Verdana"/>
      <family val="2"/>
    </font>
    <font>
      <sz val="10"/>
      <name val="Verdana"/>
      <family val="2"/>
    </font>
    <font>
      <b/>
      <u/>
      <sz val="11"/>
      <color theme="0"/>
      <name val="Scotia"/>
      <family val="2"/>
    </font>
    <font>
      <b/>
      <sz val="11"/>
      <color theme="0"/>
      <name val="Scotia"/>
      <family val="2"/>
    </font>
    <font>
      <sz val="11"/>
      <name val="Scotia"/>
      <family val="2"/>
    </font>
    <font>
      <b/>
      <sz val="11"/>
      <color rgb="FF48868E"/>
      <name val="Scotia"/>
      <family val="2"/>
    </font>
    <font>
      <sz val="10"/>
      <color rgb="FF000000"/>
      <name val="Scotia"/>
      <family val="2"/>
    </font>
    <font>
      <u/>
      <sz val="11"/>
      <color theme="10"/>
      <name val="Scotia"/>
      <family val="2"/>
    </font>
    <font>
      <b/>
      <sz val="20"/>
      <color rgb="FFC00000"/>
      <name val="Scotia"/>
      <family val="2"/>
    </font>
    <font>
      <b/>
      <sz val="10"/>
      <color theme="0"/>
      <name val="Scotia"/>
      <family val="2"/>
    </font>
    <font>
      <b/>
      <sz val="10"/>
      <color rgb="FFFFFFFF"/>
      <name val="Scotia"/>
      <family val="2"/>
    </font>
    <font>
      <b/>
      <vertAlign val="superscript"/>
      <sz val="10"/>
      <color rgb="FFFFFFFF"/>
      <name val="Scotia"/>
      <family val="2"/>
    </font>
    <font>
      <sz val="8"/>
      <color rgb="FF000000"/>
      <name val="Scotia Legal"/>
      <family val="2"/>
    </font>
    <font>
      <vertAlign val="superscript"/>
      <sz val="10"/>
      <color theme="1"/>
      <name val="Scotia Legal"/>
      <family val="2"/>
    </font>
    <font>
      <b/>
      <sz val="10"/>
      <color rgb="FF000000"/>
      <name val="Scotia Legal"/>
      <family val="2"/>
    </font>
    <font>
      <b/>
      <sz val="10"/>
      <color theme="1"/>
      <name val="Scotia Legal"/>
      <family val="2"/>
    </font>
    <font>
      <sz val="10"/>
      <color rgb="FF000000"/>
      <name val="Scotia Legal"/>
      <family val="2"/>
    </font>
    <font>
      <vertAlign val="superscript"/>
      <sz val="10"/>
      <color rgb="FF000000"/>
      <name val="Scotia Legal"/>
      <family val="2"/>
    </font>
    <font>
      <b/>
      <vertAlign val="superscript"/>
      <sz val="10"/>
      <color rgb="FF000000"/>
      <name val="Scotia Legal"/>
      <family val="2"/>
    </font>
    <font>
      <sz val="9"/>
      <color rgb="FFC00000"/>
      <name val="Scotia Legal"/>
      <family val="2"/>
    </font>
    <font>
      <b/>
      <sz val="9"/>
      <color rgb="FFC00000"/>
      <name val="Scotia Legal"/>
      <family val="2"/>
    </font>
    <font>
      <b/>
      <vertAlign val="superscript"/>
      <sz val="10"/>
      <color theme="1"/>
      <name val="Scotia Legal"/>
      <family val="2"/>
    </font>
    <font>
      <i/>
      <sz val="10"/>
      <color rgb="FF000000"/>
      <name val="Scotia Legal"/>
      <family val="2"/>
    </font>
    <font>
      <sz val="11"/>
      <color rgb="FF000000"/>
      <name val="Scotia Legal"/>
      <family val="2"/>
    </font>
    <font>
      <sz val="10"/>
      <color rgb="FFFF0000"/>
      <name val="Scotia Legal"/>
      <family val="2"/>
    </font>
    <font>
      <sz val="10"/>
      <color theme="4"/>
      <name val="Scotia Legal"/>
      <family val="2"/>
    </font>
    <font>
      <sz val="11"/>
      <color theme="4"/>
      <name val="Calibri"/>
      <family val="2"/>
      <scheme val="minor"/>
    </font>
    <font>
      <sz val="10"/>
      <color rgb="FFC00000"/>
      <name val="Scotia Legal"/>
      <family val="2"/>
    </font>
    <font>
      <sz val="12"/>
      <color theme="1"/>
      <name val="Scotia Legal"/>
      <family val="2"/>
    </font>
    <font>
      <sz val="10"/>
      <name val="Scotia Legal"/>
      <family val="2"/>
    </font>
    <font>
      <u/>
      <sz val="10"/>
      <color rgb="FF0070C0"/>
      <name val="Scotia Legal"/>
      <family val="2"/>
    </font>
    <font>
      <b/>
      <sz val="12"/>
      <color theme="0"/>
      <name val="Verdana"/>
      <family val="2"/>
    </font>
    <font>
      <b/>
      <sz val="10"/>
      <name val="Scotia Legal"/>
      <family val="2"/>
    </font>
    <font>
      <b/>
      <vertAlign val="superscript"/>
      <sz val="10"/>
      <color theme="0"/>
      <name val="Scoti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1"/>
      <name val="Calibri"/>
      <family val="2"/>
      <scheme val="minor"/>
    </font>
    <font>
      <u/>
      <sz val="10"/>
      <color theme="10"/>
      <name val="Calibri"/>
      <family val="2"/>
      <scheme val="minor"/>
    </font>
    <font>
      <sz val="10"/>
      <name val="Arial"/>
      <family val="2"/>
    </font>
    <font>
      <sz val="8"/>
      <color indexed="22"/>
      <name val="Arial"/>
      <family val="2"/>
    </font>
    <font>
      <b/>
      <sz val="18"/>
      <color theme="3"/>
      <name val="Calibri Light"/>
      <family val="2"/>
      <scheme val="major"/>
    </font>
    <font>
      <sz val="11"/>
      <color rgb="FF9C6500"/>
      <name val="Calibri"/>
      <family val="2"/>
      <scheme val="minor"/>
    </font>
    <font>
      <u/>
      <sz val="10"/>
      <color theme="10"/>
      <name val="Arial"/>
      <family val="2"/>
    </font>
    <font>
      <sz val="8"/>
      <color rgb="FF333333"/>
      <name val="Scotia Legal"/>
      <family val="2"/>
    </font>
    <font>
      <u/>
      <sz val="8"/>
      <color theme="10"/>
      <name val="Scotia Legal"/>
      <family val="2"/>
    </font>
    <font>
      <i/>
      <sz val="10"/>
      <color theme="0"/>
      <name val="Scotia"/>
      <family val="2"/>
    </font>
    <font>
      <sz val="11"/>
      <color rgb="FFC00000"/>
      <name val="Calibri"/>
      <family val="2"/>
      <scheme val="minor"/>
    </font>
    <font>
      <sz val="8"/>
      <color indexed="22"/>
      <name val="Scotia"/>
      <family val="2"/>
    </font>
    <font>
      <u/>
      <sz val="10"/>
      <color theme="4"/>
      <name val="Scotia Legal"/>
      <family val="2"/>
    </font>
    <font>
      <sz val="20"/>
      <color rgb="FFC00000"/>
      <name val="Scotia Headline"/>
      <family val="2"/>
    </font>
    <font>
      <i/>
      <sz val="10"/>
      <color theme="1"/>
      <name val="Scotia Legal"/>
      <family val="2"/>
    </font>
    <font>
      <i/>
      <sz val="10"/>
      <name val="Scotia Legal"/>
      <family val="2"/>
    </font>
    <font>
      <sz val="12"/>
      <color theme="1"/>
      <name val="Calibri"/>
      <family val="2"/>
      <scheme val="minor"/>
    </font>
    <font>
      <b/>
      <sz val="10"/>
      <color rgb="FFFFFFFF"/>
      <name val="Scotia Legal"/>
      <family val="2"/>
    </font>
    <font>
      <sz val="11"/>
      <color theme="4"/>
      <name val="Scotia"/>
      <family val="2"/>
    </font>
    <font>
      <i/>
      <sz val="8"/>
      <color theme="4"/>
      <name val="Verdana"/>
      <family val="2"/>
    </font>
    <font>
      <sz val="11"/>
      <color theme="1"/>
      <name val="Scotia Legal"/>
      <family val="2"/>
    </font>
    <font>
      <sz val="10"/>
      <color rgb="FF000000"/>
      <name val="Calibri"/>
      <family val="2"/>
    </font>
    <font>
      <u/>
      <sz val="9"/>
      <color theme="10"/>
      <name val="Calibri"/>
      <family val="2"/>
      <scheme val="minor"/>
    </font>
    <font>
      <vertAlign val="subscript"/>
      <sz val="10"/>
      <color rgb="FF333333"/>
      <name val="Scotia Legal"/>
      <family val="2"/>
    </font>
    <font>
      <sz val="10"/>
      <color rgb="FFFFFFFF"/>
      <name val="Scotia"/>
      <family val="2"/>
    </font>
    <font>
      <b/>
      <sz val="11"/>
      <color theme="0"/>
      <name val="Scotia Headline"/>
      <family val="2"/>
    </font>
    <font>
      <i/>
      <sz val="10"/>
      <color rgb="FFFFFFFF"/>
      <name val="Scotia"/>
      <family val="2"/>
    </font>
    <font>
      <i/>
      <sz val="10"/>
      <color theme="0"/>
      <name val="Calibri"/>
      <family val="2"/>
      <scheme val="minor"/>
    </font>
    <font>
      <sz val="9"/>
      <color rgb="FF000000"/>
      <name val="Scotia Legal"/>
      <family val="2"/>
    </font>
    <font>
      <i/>
      <sz val="10"/>
      <color rgb="FF333333"/>
      <name val="Scotia Legal"/>
      <family val="2"/>
    </font>
    <font>
      <b/>
      <vertAlign val="superscript"/>
      <sz val="10"/>
      <color theme="0"/>
      <name val="Scotia Legal"/>
      <family val="2"/>
    </font>
    <font>
      <sz val="8"/>
      <color theme="1"/>
      <name val="Calibri"/>
      <family val="2"/>
      <scheme val="minor"/>
    </font>
    <font>
      <sz val="8"/>
      <name val="Scotia Legal"/>
      <family val="2"/>
    </font>
    <font>
      <sz val="10"/>
      <color theme="2" tint="-0.749992370372631"/>
      <name val="Scotia Legal"/>
      <family val="2"/>
    </font>
    <font>
      <b/>
      <sz val="10"/>
      <color theme="2" tint="-0.749992370372631"/>
      <name val="Scotia Legal"/>
      <family val="2"/>
    </font>
    <font>
      <vertAlign val="subscript"/>
      <sz val="8"/>
      <name val="Scotia Legal"/>
      <family val="2"/>
    </font>
    <font>
      <sz val="9"/>
      <color theme="1"/>
      <name val="Arial"/>
      <family val="2"/>
    </font>
    <font>
      <i/>
      <sz val="8"/>
      <color theme="1"/>
      <name val="Scotia Legal"/>
      <family val="2"/>
    </font>
    <font>
      <u/>
      <sz val="9"/>
      <color theme="4"/>
      <name val="Scotia Legal"/>
      <family val="2"/>
    </font>
    <font>
      <i/>
      <sz val="9"/>
      <color theme="1"/>
      <name val="Scotia Legal"/>
      <family val="2"/>
    </font>
    <font>
      <sz val="9"/>
      <color theme="1"/>
      <name val="Calibri"/>
      <family val="2"/>
      <scheme val="minor"/>
    </font>
    <font>
      <sz val="9"/>
      <color theme="1"/>
      <name val="Scotia Legal"/>
      <family val="2"/>
    </font>
    <font>
      <b/>
      <sz val="10"/>
      <color rgb="FFC00000"/>
      <name val="Scotia Legal"/>
      <family val="2"/>
    </font>
    <font>
      <b/>
      <sz val="10"/>
      <color theme="1"/>
      <name val="Scotia"/>
      <family val="2"/>
    </font>
    <font>
      <b/>
      <u/>
      <sz val="11"/>
      <color theme="5"/>
      <name val="Scotia"/>
      <family val="2"/>
    </font>
    <font>
      <b/>
      <vertAlign val="superscript"/>
      <sz val="8"/>
      <color rgb="FFC00000"/>
      <name val="Scotia Legal"/>
      <family val="2"/>
    </font>
    <font>
      <b/>
      <vertAlign val="superscript"/>
      <sz val="10"/>
      <name val="Scotia Legal"/>
      <family val="2"/>
    </font>
    <font>
      <u/>
      <sz val="10"/>
      <name val="Scotia Legal"/>
      <family val="2"/>
    </font>
    <font>
      <b/>
      <vertAlign val="subscript"/>
      <sz val="10"/>
      <color rgb="FF333333"/>
      <name val="Scotia Legal"/>
      <family val="2"/>
    </font>
    <font>
      <vertAlign val="subscript"/>
      <sz val="8"/>
      <color rgb="FF333333"/>
      <name val="Scotia Legal"/>
      <family val="2"/>
    </font>
    <font>
      <sz val="20"/>
      <color rgb="FFC00000"/>
      <name val="Scotia Headline"/>
    </font>
    <font>
      <sz val="20"/>
      <color rgb="FF333333"/>
      <name val="Scotia"/>
    </font>
    <font>
      <sz val="10"/>
      <color rgb="FF333333"/>
      <name val="Scotia Legal"/>
    </font>
    <font>
      <b/>
      <sz val="11"/>
      <color theme="0"/>
      <name val="Scotia Legal"/>
    </font>
    <font>
      <b/>
      <sz val="11"/>
      <color rgb="FFC00000"/>
      <name val="Scotia Legal"/>
    </font>
    <font>
      <u/>
      <sz val="10"/>
      <color theme="10"/>
      <name val="Scotia Legal"/>
    </font>
    <font>
      <sz val="11"/>
      <color rgb="FF7030A0"/>
      <name val="Calibri"/>
      <family val="2"/>
      <scheme val="minor"/>
    </font>
    <font>
      <sz val="10"/>
      <color rgb="FF7030A0"/>
      <name val="Scotia Legal"/>
    </font>
    <font>
      <b/>
      <sz val="10"/>
      <name val="Scotia Legal"/>
    </font>
    <font>
      <sz val="10"/>
      <name val="Scotia Legal"/>
    </font>
    <font>
      <sz val="11"/>
      <name val="Calibri"/>
      <family val="2"/>
      <scheme val="minor"/>
    </font>
    <font>
      <sz val="10"/>
      <color theme="1"/>
      <name val="Scotia Legal"/>
    </font>
    <font>
      <sz val="10"/>
      <color rgb="FF000000"/>
      <name val="Scotia"/>
    </font>
    <font>
      <vertAlign val="superscript"/>
      <sz val="10"/>
      <name val="Scotia Legal"/>
      <family val="2"/>
    </font>
    <font>
      <vertAlign val="superscript"/>
      <sz val="8"/>
      <name val="Scotia Legal"/>
      <family val="2"/>
    </font>
    <font>
      <u/>
      <sz val="8"/>
      <color theme="10"/>
      <name val="Scotia Legal"/>
    </font>
    <font>
      <sz val="10"/>
      <color rgb="FF000000"/>
      <name val="Scotia Legal"/>
    </font>
    <font>
      <vertAlign val="superscript"/>
      <sz val="10"/>
      <color rgb="FF000000"/>
      <name val="Scotia Legal"/>
    </font>
    <font>
      <vertAlign val="superscript"/>
      <sz val="10"/>
      <name val="Scotia Legal"/>
    </font>
    <font>
      <b/>
      <sz val="10"/>
      <color rgb="FFFFFFFF"/>
      <name val="Scotia"/>
    </font>
    <font>
      <b/>
      <vertAlign val="superscript"/>
      <sz val="10"/>
      <color rgb="FFFFFFFF"/>
      <name val="Scotia"/>
    </font>
    <font>
      <b/>
      <sz val="10"/>
      <color rgb="FF000000"/>
      <name val="Scotia Legal"/>
    </font>
    <font>
      <b/>
      <vertAlign val="superscript"/>
      <sz val="10"/>
      <color rgb="FF000000"/>
      <name val="Scotia Legal"/>
    </font>
    <font>
      <b/>
      <u/>
      <sz val="11"/>
      <color theme="0"/>
      <name val="Scotia"/>
    </font>
    <font>
      <u/>
      <sz val="11"/>
      <name val="Calibri"/>
      <family val="2"/>
      <scheme val="minor"/>
    </font>
    <font>
      <sz val="10"/>
      <name val="Scotia"/>
    </font>
    <font>
      <b/>
      <sz val="10"/>
      <color rgb="FFFFFFFF"/>
      <name val="Arial"/>
      <family val="2"/>
    </font>
    <font>
      <i/>
      <sz val="10"/>
      <color rgb="FFFFFFFF"/>
      <name val="Scotia"/>
    </font>
  </fonts>
  <fills count="4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rgb="FF000000"/>
      </patternFill>
    </fill>
    <fill>
      <patternFill patternType="solid">
        <fgColor theme="1" tint="0.34998626667073579"/>
        <bgColor indexed="64"/>
      </patternFill>
    </fill>
  </fills>
  <borders count="105">
    <border>
      <left/>
      <right/>
      <top/>
      <bottom/>
      <diagonal/>
    </border>
    <border>
      <left/>
      <right/>
      <top/>
      <bottom style="medium">
        <color rgb="FFD0CECE"/>
      </bottom>
      <diagonal/>
    </border>
    <border>
      <left/>
      <right/>
      <top style="medium">
        <color rgb="FFD0CECE"/>
      </top>
      <bottom/>
      <diagonal/>
    </border>
    <border>
      <left/>
      <right/>
      <top/>
      <bottom style="medium">
        <color theme="0" tint="-0.499984740745262"/>
      </bottom>
      <diagonal/>
    </border>
    <border>
      <left/>
      <right/>
      <top/>
      <bottom style="thin">
        <color rgb="FF94B5B7"/>
      </bottom>
      <diagonal/>
    </border>
    <border>
      <left style="thin">
        <color theme="2"/>
      </left>
      <right style="thin">
        <color theme="2"/>
      </right>
      <top style="thin">
        <color theme="2"/>
      </top>
      <bottom style="thin">
        <color theme="2"/>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top/>
      <bottom style="thin">
        <color theme="2"/>
      </bottom>
      <diagonal/>
    </border>
    <border>
      <left style="thin">
        <color theme="2"/>
      </left>
      <right style="thin">
        <color theme="2"/>
      </right>
      <top/>
      <bottom style="thin">
        <color theme="2"/>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rgb="FFDFDFDF"/>
      </right>
      <top style="thin">
        <color rgb="FFDFDFDF"/>
      </top>
      <bottom style="thin">
        <color rgb="FFDFDFDF"/>
      </bottom>
      <diagonal/>
    </border>
    <border>
      <left style="thin">
        <color rgb="FFDFDFDF"/>
      </left>
      <right style="thin">
        <color rgb="FFDFDFDF"/>
      </right>
      <top style="thin">
        <color rgb="FFDFDFDF"/>
      </top>
      <bottom style="thin">
        <color rgb="FFDFDFDF"/>
      </bottom>
      <diagonal/>
    </border>
    <border>
      <left style="thin">
        <color rgb="FFDFDFDF"/>
      </left>
      <right/>
      <top style="thin">
        <color rgb="FFDFDFDF"/>
      </top>
      <bottom style="thin">
        <color rgb="FFDFDFDF"/>
      </bottom>
      <diagonal/>
    </border>
    <border>
      <left/>
      <right style="thin">
        <color rgb="FFDFDFDF"/>
      </right>
      <top/>
      <bottom style="thin">
        <color rgb="FFDFDFDF"/>
      </bottom>
      <diagonal/>
    </border>
    <border>
      <left style="thin">
        <color rgb="FFDFDFDF"/>
      </left>
      <right style="thin">
        <color rgb="FFDFDFDF"/>
      </right>
      <top/>
      <bottom style="thin">
        <color rgb="FFDFDFDF"/>
      </bottom>
      <diagonal/>
    </border>
    <border>
      <left style="thin">
        <color rgb="FFDFDFDF"/>
      </left>
      <right/>
      <top/>
      <bottom style="thin">
        <color rgb="FFDFDFDF"/>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top/>
      <bottom style="thin">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style="thin">
        <color theme="0" tint="-0.14996795556505021"/>
      </right>
      <top/>
      <bottom style="thin">
        <color theme="0" tint="-0.14993743705557422"/>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E7E6E6"/>
      </left>
      <right style="thin">
        <color rgb="FFE7E6E6"/>
      </right>
      <top style="thin">
        <color rgb="FFE7E6E6"/>
      </top>
      <bottom style="thin">
        <color rgb="FFE7E6E6"/>
      </bottom>
      <diagonal/>
    </border>
    <border>
      <left/>
      <right/>
      <top/>
      <bottom style="thin">
        <color rgb="FFE7E6E6"/>
      </bottom>
      <diagonal/>
    </border>
    <border>
      <left/>
      <right/>
      <top/>
      <bottom style="thin">
        <color rgb="FFDFDFDF"/>
      </bottom>
      <diagonal/>
    </border>
    <border>
      <left/>
      <right style="thin">
        <color rgb="FFFFFFFF"/>
      </right>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top/>
      <bottom/>
      <diagonal/>
    </border>
    <border>
      <left style="thin">
        <color theme="2"/>
      </left>
      <right style="thin">
        <color theme="2"/>
      </right>
      <top style="thin">
        <color theme="2"/>
      </top>
      <bottom/>
      <diagonal/>
    </border>
    <border>
      <left style="thin">
        <color rgb="FFD9D9D9"/>
      </left>
      <right/>
      <top style="thin">
        <color rgb="FFD9D9D9"/>
      </top>
      <bottom style="thin">
        <color rgb="FFD9D9D9"/>
      </bottom>
      <diagonal/>
    </border>
    <border>
      <left style="thin">
        <color rgb="FFD9D9D9"/>
      </left>
      <right style="thin">
        <color rgb="FFD9D9D9"/>
      </right>
      <top/>
      <bottom/>
      <diagonal/>
    </border>
    <border>
      <left/>
      <right/>
      <top style="thin">
        <color theme="0"/>
      </top>
      <bottom/>
      <diagonal/>
    </border>
    <border>
      <left/>
      <right/>
      <top style="thin">
        <color theme="0"/>
      </top>
      <bottom style="thin">
        <color theme="0"/>
      </bottom>
      <diagonal/>
    </border>
    <border>
      <left style="thin">
        <color rgb="FFD0CECE"/>
      </left>
      <right style="thin">
        <color rgb="FFD0CECE"/>
      </right>
      <top style="thin">
        <color rgb="FFD9D9D9"/>
      </top>
      <bottom/>
      <diagonal/>
    </border>
    <border>
      <left style="thin">
        <color rgb="FFDFDFDF"/>
      </left>
      <right style="thin">
        <color theme="0"/>
      </right>
      <top style="thin">
        <color rgb="FFDFDFDF"/>
      </top>
      <bottom style="thin">
        <color rgb="FFDFDFD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rgb="FFE7E6E6"/>
      </left>
      <right/>
      <top style="thin">
        <color rgb="FFE7E6E6"/>
      </top>
      <bottom style="thin">
        <color rgb="FFE7E6E6"/>
      </bottom>
      <diagonal/>
    </border>
    <border>
      <left style="thin">
        <color rgb="FFE7E6E6"/>
      </left>
      <right/>
      <top style="thin">
        <color rgb="FFE7E6E6"/>
      </top>
      <bottom/>
      <diagonal/>
    </border>
    <border>
      <left style="thin">
        <color rgb="FFE7E6E6"/>
      </left>
      <right style="thin">
        <color theme="0"/>
      </right>
      <top style="thin">
        <color rgb="FFE7E6E6"/>
      </top>
      <bottom style="thin">
        <color rgb="FFE7E6E6"/>
      </bottom>
      <diagonal/>
    </border>
    <border>
      <left style="thin">
        <color rgb="FFE7E6E6"/>
      </left>
      <right style="thin">
        <color theme="0"/>
      </right>
      <top style="thin">
        <color rgb="FFE7E6E6"/>
      </top>
      <bottom/>
      <diagonal/>
    </border>
    <border>
      <left style="thin">
        <color rgb="FFE7E6E6"/>
      </left>
      <right/>
      <top/>
      <bottom style="thin">
        <color rgb="FFE7E6E6"/>
      </bottom>
      <diagonal/>
    </border>
    <border>
      <left style="thin">
        <color theme="0" tint="-0.14996795556505021"/>
      </left>
      <right style="thin">
        <color theme="0" tint="-0.14996795556505021"/>
      </right>
      <top/>
      <bottom style="thin">
        <color rgb="FFD9D9D9"/>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right/>
      <top style="thin">
        <color rgb="FFDFDFDF"/>
      </top>
      <bottom/>
      <diagonal/>
    </border>
    <border>
      <left/>
      <right style="thin">
        <color rgb="FFD9D9D9"/>
      </right>
      <top style="thin">
        <color rgb="FFD9D9D9"/>
      </top>
      <bottom/>
      <diagonal/>
    </border>
    <border>
      <left/>
      <right style="thin">
        <color rgb="FFD9D9D9"/>
      </right>
      <top/>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
      <left/>
      <right/>
      <top style="thin">
        <color rgb="FF94B5B7"/>
      </top>
      <bottom/>
      <diagonal/>
    </border>
    <border>
      <left/>
      <right style="thin">
        <color theme="2"/>
      </right>
      <top/>
      <bottom style="thin">
        <color theme="2"/>
      </bottom>
      <diagonal/>
    </border>
    <border>
      <left/>
      <right/>
      <top/>
      <bottom style="thin">
        <color theme="2"/>
      </bottom>
      <diagonal/>
    </border>
    <border>
      <left/>
      <right/>
      <top/>
      <bottom style="thin">
        <color rgb="FFEC111A"/>
      </bottom>
      <diagonal/>
    </border>
    <border>
      <left style="thin">
        <color rgb="FFDFDFDF"/>
      </left>
      <right/>
      <top style="thin">
        <color theme="0"/>
      </top>
      <bottom style="thin">
        <color rgb="FFDFDFDF"/>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op>
      <bottom/>
      <diagonal/>
    </border>
    <border>
      <left/>
      <right/>
      <top style="thin">
        <color rgb="FFE7E6E6"/>
      </top>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14999847407452621"/>
      </left>
      <right style="thin">
        <color theme="0" tint="-0.34998626667073579"/>
      </right>
      <top style="thin">
        <color theme="0" tint="-0.14999847407452621"/>
      </top>
      <bottom style="thin">
        <color theme="0" tint="-0.149998474074526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style="thin">
        <color rgb="FFDFDFDF"/>
      </top>
      <bottom style="thin">
        <color rgb="FFDFDFDF"/>
      </bottom>
      <diagonal/>
    </border>
    <border>
      <left/>
      <right style="thin">
        <color theme="0" tint="-0.249977111117893"/>
      </right>
      <top/>
      <bottom style="thin">
        <color theme="0" tint="-0.14996795556505021"/>
      </bottom>
      <diagonal/>
    </border>
    <border>
      <left/>
      <right style="thin">
        <color theme="0" tint="-0.249977111117893"/>
      </right>
      <top style="thin">
        <color theme="0" tint="-0.14996795556505021"/>
      </top>
      <bottom style="thin">
        <color theme="0" tint="-0.14996795556505021"/>
      </bottom>
      <diagonal/>
    </border>
    <border>
      <left style="thin">
        <color theme="0" tint="-0.14999847407452621"/>
      </left>
      <right style="thin">
        <color theme="0" tint="-0.249977111117893"/>
      </right>
      <top style="thin">
        <color theme="0" tint="-0.14999847407452621"/>
      </top>
      <bottom style="thin">
        <color theme="0" tint="-0.14999847407452621"/>
      </bottom>
      <diagonal/>
    </border>
    <border>
      <left style="thin">
        <color rgb="FFD9D9D9"/>
      </left>
      <right style="thin">
        <color theme="0" tint="-0.14996795556505021"/>
      </right>
      <top style="thin">
        <color theme="0" tint="-0.14996795556505021"/>
      </top>
      <bottom/>
      <diagonal/>
    </border>
    <border>
      <left style="thin">
        <color rgb="FFD9D9D9"/>
      </left>
      <right style="thin">
        <color theme="0" tint="-0.14996795556505021"/>
      </right>
      <top/>
      <bottom/>
      <diagonal/>
    </border>
  </borders>
  <cellStyleXfs count="58">
    <xf numFmtId="0" fontId="0" fillId="0" borderId="0"/>
    <xf numFmtId="0" fontId="5" fillId="0" borderId="0" applyNumberFormat="0" applyFill="0" applyBorder="0" applyAlignment="0" applyProtection="0"/>
    <xf numFmtId="9" fontId="13" fillId="0" borderId="0" applyFont="0" applyFill="0" applyBorder="0" applyAlignment="0" applyProtection="0"/>
    <xf numFmtId="0" fontId="23" fillId="0" borderId="0"/>
    <xf numFmtId="167"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1" fillId="14" borderId="13" applyNumberFormat="0" applyAlignment="0" applyProtection="0"/>
    <xf numFmtId="0" fontId="62" fillId="15" borderId="14" applyNumberFormat="0" applyAlignment="0" applyProtection="0"/>
    <xf numFmtId="0" fontId="63" fillId="15" borderId="13" applyNumberFormat="0" applyAlignment="0" applyProtection="0"/>
    <xf numFmtId="0" fontId="64" fillId="0" borderId="15" applyNumberFormat="0" applyFill="0" applyAlignment="0" applyProtection="0"/>
    <xf numFmtId="0" fontId="14" fillId="16" borderId="1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0" borderId="18" applyNumberFormat="0" applyFill="0" applyAlignment="0" applyProtection="0"/>
    <xf numFmtId="0" fontId="67"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7"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67"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67"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70" fillId="0" borderId="0"/>
    <xf numFmtId="167" fontId="70" fillId="0" borderId="0" applyFont="0" applyFill="0" applyBorder="0" applyAlignment="0" applyProtection="0"/>
    <xf numFmtId="0" fontId="70" fillId="0" borderId="0"/>
    <xf numFmtId="0" fontId="13" fillId="0" borderId="0"/>
    <xf numFmtId="0" fontId="72" fillId="0" borderId="0" applyNumberFormat="0" applyFill="0" applyBorder="0" applyAlignment="0" applyProtection="0"/>
    <xf numFmtId="0" fontId="73" fillId="13" borderId="0" applyNumberFormat="0" applyBorder="0" applyAlignment="0" applyProtection="0"/>
    <xf numFmtId="0" fontId="13" fillId="17" borderId="17" applyNumberFormat="0" applyFont="0" applyAlignment="0" applyProtection="0"/>
    <xf numFmtId="0" fontId="67" fillId="21"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67" fillId="37" borderId="0" applyNumberFormat="0" applyBorder="0" applyAlignment="0" applyProtection="0"/>
    <xf numFmtId="0" fontId="67" fillId="41" borderId="0" applyNumberFormat="0" applyBorder="0" applyAlignment="0" applyProtection="0"/>
    <xf numFmtId="0" fontId="74" fillId="0" borderId="0" applyNumberFormat="0" applyFill="0" applyBorder="0" applyAlignment="0" applyProtection="0"/>
    <xf numFmtId="0" fontId="13" fillId="0" borderId="0"/>
    <xf numFmtId="167" fontId="13" fillId="0" borderId="0" applyFont="0" applyFill="0" applyBorder="0" applyAlignment="0" applyProtection="0"/>
    <xf numFmtId="0" fontId="13" fillId="0" borderId="0"/>
    <xf numFmtId="0" fontId="5" fillId="0" borderId="0" applyNumberFormat="0" applyFill="0" applyBorder="0" applyAlignment="0" applyProtection="0"/>
    <xf numFmtId="166" fontId="13" fillId="0" borderId="0" applyFont="0" applyFill="0" applyBorder="0" applyAlignment="0" applyProtection="0"/>
  </cellStyleXfs>
  <cellXfs count="1112">
    <xf numFmtId="0" fontId="0" fillId="0" borderId="0" xfId="0"/>
    <xf numFmtId="0" fontId="1" fillId="3" borderId="0" xfId="0" applyFont="1" applyFill="1"/>
    <xf numFmtId="0" fontId="0" fillId="3" borderId="0" xfId="0" applyFill="1"/>
    <xf numFmtId="0" fontId="2" fillId="3" borderId="0" xfId="0" applyFont="1" applyFill="1" applyAlignment="1">
      <alignment vertical="center"/>
    </xf>
    <xf numFmtId="0" fontId="8" fillId="2" borderId="2" xfId="0" applyFont="1" applyFill="1" applyBorder="1" applyAlignment="1">
      <alignment vertical="center" wrapText="1"/>
    </xf>
    <xf numFmtId="0" fontId="4" fillId="0" borderId="0" xfId="0" applyFont="1" applyAlignment="1">
      <alignment vertical="center" wrapText="1"/>
    </xf>
    <xf numFmtId="0" fontId="4" fillId="3" borderId="0" xfId="0" applyFont="1" applyFill="1" applyAlignment="1">
      <alignment vertical="center" wrapText="1"/>
    </xf>
    <xf numFmtId="3" fontId="0" fillId="3" borderId="0" xfId="0" applyNumberFormat="1" applyFill="1"/>
    <xf numFmtId="0" fontId="4" fillId="0" borderId="3" xfId="0" applyFont="1" applyBorder="1" applyAlignment="1">
      <alignment vertical="center" wrapText="1"/>
    </xf>
    <xf numFmtId="0" fontId="0" fillId="3" borderId="0" xfId="0" applyFill="1" applyAlignment="1">
      <alignment wrapText="1"/>
    </xf>
    <xf numFmtId="0" fontId="16" fillId="3" borderId="0" xfId="0"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11" fillId="4" borderId="0" xfId="0" applyFont="1" applyFill="1" applyAlignment="1">
      <alignment vertical="center" wrapText="1"/>
    </xf>
    <xf numFmtId="0" fontId="4" fillId="0" borderId="0" xfId="0" applyFont="1" applyAlignment="1">
      <alignment horizontal="left" vertical="center" wrapText="1" indent="2"/>
    </xf>
    <xf numFmtId="0" fontId="4" fillId="0" borderId="3" xfId="0" applyFont="1" applyBorder="1" applyAlignment="1">
      <alignment horizontal="left" vertical="center" wrapText="1" indent="2"/>
    </xf>
    <xf numFmtId="0" fontId="4" fillId="0" borderId="0" xfId="0" applyFont="1" applyAlignment="1">
      <alignment horizontal="center" vertical="center" wrapText="1"/>
    </xf>
    <xf numFmtId="0" fontId="22" fillId="3" borderId="0" xfId="0" applyFont="1" applyFill="1"/>
    <xf numFmtId="0" fontId="24" fillId="3" borderId="0" xfId="0" applyFont="1" applyFill="1"/>
    <xf numFmtId="3" fontId="25" fillId="2" borderId="0" xfId="3" applyNumberFormat="1" applyFont="1" applyFill="1" applyAlignment="1">
      <alignment horizontal="left" vertical="center"/>
    </xf>
    <xf numFmtId="0" fontId="26" fillId="3" borderId="0" xfId="3" applyFont="1" applyFill="1"/>
    <xf numFmtId="0" fontId="27" fillId="3" borderId="0" xfId="3" applyFont="1" applyFill="1" applyAlignment="1">
      <alignment horizontal="left" vertical="center" wrapText="1"/>
    </xf>
    <xf numFmtId="0" fontId="19" fillId="3" borderId="0" xfId="0" applyFont="1" applyFill="1"/>
    <xf numFmtId="0" fontId="28" fillId="3" borderId="0" xfId="0" applyFont="1" applyFill="1" applyAlignment="1">
      <alignment vertical="center"/>
    </xf>
    <xf numFmtId="0" fontId="0" fillId="3" borderId="0" xfId="0" applyFill="1" applyAlignment="1">
      <alignment horizontal="center" vertical="center"/>
    </xf>
    <xf numFmtId="0" fontId="24" fillId="3" borderId="0" xfId="0" applyFont="1" applyFill="1" applyAlignment="1">
      <alignment horizontal="center" vertical="center"/>
    </xf>
    <xf numFmtId="3" fontId="24" fillId="5" borderId="4" xfId="1" applyNumberFormat="1" applyFont="1" applyFill="1" applyBorder="1" applyAlignment="1">
      <alignment horizontal="center" vertical="center"/>
    </xf>
    <xf numFmtId="0" fontId="25" fillId="3" borderId="0" xfId="3" applyFont="1" applyFill="1"/>
    <xf numFmtId="0" fontId="29" fillId="3" borderId="0" xfId="1" applyFont="1" applyFill="1"/>
    <xf numFmtId="0" fontId="19" fillId="3" borderId="0" xfId="0" applyFont="1" applyFill="1" applyAlignment="1">
      <alignment horizontal="center" vertical="center"/>
    </xf>
    <xf numFmtId="0" fontId="20" fillId="3" borderId="0" xfId="0" applyFont="1" applyFill="1" applyAlignment="1">
      <alignment vertical="center"/>
    </xf>
    <xf numFmtId="0" fontId="16" fillId="3" borderId="0" xfId="0" applyFont="1" applyFill="1" applyAlignment="1">
      <alignment vertical="center" wrapText="1"/>
    </xf>
    <xf numFmtId="0" fontId="0" fillId="3" borderId="0" xfId="0" applyFill="1" applyAlignment="1">
      <alignment vertical="center"/>
    </xf>
    <xf numFmtId="0" fontId="0" fillId="3" borderId="0" xfId="0" applyFill="1" applyAlignment="1">
      <alignment horizontal="center"/>
    </xf>
    <xf numFmtId="0" fontId="8" fillId="2" borderId="0" xfId="0" applyFont="1" applyFill="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167" fontId="7" fillId="0" borderId="0" xfId="4" applyFont="1" applyBorder="1" applyAlignment="1">
      <alignment horizontal="center" vertical="center" wrapText="1"/>
    </xf>
    <xf numFmtId="0" fontId="7" fillId="3" borderId="0" xfId="0" applyFont="1" applyFill="1" applyAlignment="1">
      <alignment wrapText="1"/>
    </xf>
    <xf numFmtId="0" fontId="32" fillId="2" borderId="0" xfId="0" applyFont="1" applyFill="1" applyAlignment="1">
      <alignment horizontal="left" vertical="center" wrapText="1"/>
    </xf>
    <xf numFmtId="0" fontId="32" fillId="2" borderId="0" xfId="0" applyFont="1" applyFill="1" applyAlignment="1">
      <alignment horizontal="center" vertical="center" wrapText="1"/>
    </xf>
    <xf numFmtId="0" fontId="32" fillId="2" borderId="0" xfId="0" applyFont="1" applyFill="1" applyAlignment="1">
      <alignment vertical="center" wrapText="1"/>
    </xf>
    <xf numFmtId="0" fontId="7" fillId="3" borderId="0" xfId="0" applyFont="1" applyFill="1" applyAlignment="1">
      <alignment horizontal="center"/>
    </xf>
    <xf numFmtId="0" fontId="0" fillId="0" borderId="0" xfId="0" applyAlignment="1">
      <alignment vertical="center" wrapText="1"/>
    </xf>
    <xf numFmtId="0" fontId="32" fillId="2" borderId="0" xfId="0" applyFont="1" applyFill="1" applyAlignment="1">
      <alignment vertical="center"/>
    </xf>
    <xf numFmtId="0" fontId="16" fillId="0" borderId="0" xfId="0" applyFont="1" applyAlignment="1">
      <alignment vertical="center"/>
    </xf>
    <xf numFmtId="0" fontId="2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indent="1"/>
    </xf>
    <xf numFmtId="0" fontId="8" fillId="0" borderId="0" xfId="0" applyFont="1" applyAlignment="1">
      <alignment vertical="center" wrapText="1"/>
    </xf>
    <xf numFmtId="0" fontId="16" fillId="0" borderId="0" xfId="0" applyFont="1" applyAlignment="1">
      <alignment horizontal="left" vertical="center"/>
    </xf>
    <xf numFmtId="0" fontId="16" fillId="3" borderId="0" xfId="0" applyFont="1" applyFill="1" applyAlignment="1">
      <alignment vertical="center"/>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4" fillId="3" borderId="0" xfId="0" applyFont="1" applyFill="1" applyAlignment="1">
      <alignment horizontal="center" vertical="center" wrapText="1"/>
    </xf>
    <xf numFmtId="3" fontId="4" fillId="3" borderId="0" xfId="0" applyNumberFormat="1"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3" fillId="3" borderId="0" xfId="0" applyFont="1" applyFill="1"/>
    <xf numFmtId="0" fontId="48" fillId="3" borderId="0" xfId="0" applyFont="1" applyFill="1"/>
    <xf numFmtId="49" fontId="11" fillId="0" borderId="6" xfId="0" applyNumberFormat="1" applyFont="1" applyBorder="1" applyAlignment="1">
      <alignment vertical="center" wrapText="1"/>
    </xf>
    <xf numFmtId="0" fontId="11" fillId="0" borderId="6" xfId="0" applyFont="1" applyBorder="1" applyAlignment="1">
      <alignment vertical="center" wrapText="1"/>
    </xf>
    <xf numFmtId="0" fontId="3" fillId="0" borderId="6" xfId="0" applyFont="1" applyBorder="1" applyAlignment="1">
      <alignment vertical="center" wrapText="1"/>
    </xf>
    <xf numFmtId="0" fontId="37" fillId="0" borderId="6" xfId="0" applyFont="1" applyBorder="1" applyAlignment="1">
      <alignment vertical="center" wrapText="1"/>
    </xf>
    <xf numFmtId="0" fontId="51" fillId="0" borderId="6" xfId="0" applyFont="1" applyBorder="1" applyAlignment="1">
      <alignment vertical="center" wrapText="1"/>
    </xf>
    <xf numFmtId="0" fontId="53" fillId="3" borderId="0" xfId="0" applyFont="1" applyFill="1"/>
    <xf numFmtId="0" fontId="14" fillId="3" borderId="0" xfId="0" applyFont="1" applyFill="1"/>
    <xf numFmtId="0" fontId="4" fillId="0" borderId="5" xfId="0" applyFont="1" applyBorder="1" applyAlignment="1">
      <alignment horizontal="left" vertical="center" wrapText="1"/>
    </xf>
    <xf numFmtId="9" fontId="4" fillId="0" borderId="5" xfId="2"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3" borderId="0" xfId="0" applyFont="1" applyFill="1" applyAlignment="1">
      <alignment horizontal="left" vertical="center" wrapText="1"/>
    </xf>
    <xf numFmtId="0" fontId="34" fillId="0" borderId="0" xfId="0" applyFont="1" applyAlignment="1">
      <alignment horizontal="left" vertical="center" wrapText="1" indent="2"/>
    </xf>
    <xf numFmtId="10" fontId="0" fillId="0" borderId="0" xfId="2" applyNumberFormat="1" applyFont="1"/>
    <xf numFmtId="164" fontId="3" fillId="0" borderId="0" xfId="0" applyNumberFormat="1" applyFont="1"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16" fillId="3" borderId="0" xfId="0" applyFont="1" applyFill="1" applyAlignment="1">
      <alignment horizontal="center" vertical="center" wrapText="1"/>
    </xf>
    <xf numFmtId="0" fontId="31" fillId="2" borderId="0" xfId="0" applyFont="1" applyFill="1" applyAlignment="1">
      <alignment vertical="center" wrapText="1"/>
    </xf>
    <xf numFmtId="0" fontId="12" fillId="0" borderId="0" xfId="0" applyFont="1"/>
    <xf numFmtId="0" fontId="0" fillId="0" borderId="0" xfId="0" applyAlignment="1">
      <alignment wrapText="1"/>
    </xf>
    <xf numFmtId="0" fontId="0" fillId="0" borderId="0" xfId="0" applyAlignment="1">
      <alignment vertical="top" wrapText="1"/>
    </xf>
    <xf numFmtId="0" fontId="1" fillId="0" borderId="0" xfId="0" applyFont="1"/>
    <xf numFmtId="0" fontId="69" fillId="3" borderId="0" xfId="1" applyFont="1" applyFill="1"/>
    <xf numFmtId="0" fontId="71" fillId="0" borderId="0" xfId="39" applyFont="1"/>
    <xf numFmtId="174" fontId="71" fillId="0" borderId="0" xfId="39" applyNumberFormat="1" applyFont="1"/>
    <xf numFmtId="0" fontId="32" fillId="2" borderId="0" xfId="0" applyFont="1" applyFill="1" applyAlignment="1">
      <alignment horizontal="right" vertical="center" wrapText="1"/>
    </xf>
    <xf numFmtId="0" fontId="32" fillId="2" borderId="0" xfId="0" applyFont="1" applyFill="1" applyAlignment="1">
      <alignment horizontal="center" vertical="center"/>
    </xf>
    <xf numFmtId="9" fontId="4" fillId="3" borderId="5" xfId="2" applyFont="1" applyFill="1" applyBorder="1" applyAlignment="1">
      <alignment horizontal="center" vertical="center" wrapText="1"/>
    </xf>
    <xf numFmtId="9" fontId="4" fillId="6" borderId="5" xfId="0" applyNumberFormat="1" applyFont="1" applyFill="1" applyBorder="1" applyAlignment="1">
      <alignment horizontal="center" vertical="center" wrapText="1"/>
    </xf>
    <xf numFmtId="0" fontId="4" fillId="0" borderId="20" xfId="0" applyFont="1" applyBorder="1" applyAlignment="1">
      <alignment horizontal="left" vertical="center" wrapText="1"/>
    </xf>
    <xf numFmtId="0" fontId="3" fillId="0" borderId="22" xfId="0" applyFont="1" applyBorder="1" applyAlignment="1">
      <alignment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3" fillId="0" borderId="25" xfId="0" applyFont="1" applyBorder="1" applyAlignment="1">
      <alignment vertical="center" wrapText="1"/>
    </xf>
    <xf numFmtId="3" fontId="3"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6" borderId="23" xfId="0" applyNumberFormat="1" applyFont="1" applyFill="1" applyBorder="1" applyAlignment="1">
      <alignment horizontal="center" vertical="center" wrapText="1"/>
    </xf>
    <xf numFmtId="3" fontId="3" fillId="6" borderId="26"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9" fontId="3" fillId="0" borderId="33" xfId="0" applyNumberFormat="1" applyFont="1" applyBorder="1" applyAlignment="1">
      <alignment horizontal="center"/>
    </xf>
    <xf numFmtId="169" fontId="3" fillId="0" borderId="34" xfId="0" applyNumberFormat="1" applyFont="1" applyBorder="1" applyAlignment="1">
      <alignment horizontal="center"/>
    </xf>
    <xf numFmtId="0" fontId="36" fillId="7" borderId="22" xfId="0" applyFont="1" applyFill="1" applyBorder="1" applyAlignment="1">
      <alignment vertical="center" wrapText="1"/>
    </xf>
    <xf numFmtId="0" fontId="3" fillId="0" borderId="23" xfId="0" applyFont="1" applyBorder="1" applyAlignment="1">
      <alignment horizontal="center" vertical="center" wrapText="1"/>
    </xf>
    <xf numFmtId="0" fontId="0" fillId="3" borderId="26" xfId="0" applyFill="1" applyBorder="1"/>
    <xf numFmtId="0" fontId="3" fillId="6" borderId="23" xfId="0" applyFont="1" applyFill="1" applyBorder="1" applyAlignment="1">
      <alignment horizontal="center" vertical="center" wrapText="1"/>
    </xf>
    <xf numFmtId="0" fontId="36" fillId="7" borderId="29" xfId="0" applyFont="1" applyFill="1" applyBorder="1" applyAlignment="1">
      <alignment vertical="center" wrapText="1"/>
    </xf>
    <xf numFmtId="0" fontId="38" fillId="0" borderId="29" xfId="0" applyFont="1" applyBorder="1" applyAlignment="1">
      <alignment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7" borderId="3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6" fillId="7" borderId="32" xfId="0" applyFont="1" applyFill="1" applyBorder="1" applyAlignment="1">
      <alignment vertical="center"/>
    </xf>
    <xf numFmtId="0" fontId="36" fillId="7" borderId="33" xfId="0" applyFont="1" applyFill="1" applyBorder="1" applyAlignment="1">
      <alignment vertical="center" wrapText="1"/>
    </xf>
    <xf numFmtId="0" fontId="36" fillId="7" borderId="34" xfId="0" applyFont="1" applyFill="1" applyBorder="1" applyAlignment="1">
      <alignment vertical="center" wrapText="1"/>
    </xf>
    <xf numFmtId="0" fontId="3" fillId="0" borderId="29" xfId="0" applyFont="1" applyBorder="1" applyAlignment="1">
      <alignment vertical="center"/>
    </xf>
    <xf numFmtId="0" fontId="3" fillId="0" borderId="30" xfId="0" applyFont="1" applyBorder="1" applyAlignment="1">
      <alignment vertical="center" wrapText="1"/>
    </xf>
    <xf numFmtId="168" fontId="38" fillId="0" borderId="30" xfId="2" applyNumberFormat="1" applyFont="1" applyBorder="1" applyAlignment="1">
      <alignment horizontal="center" vertical="center" wrapText="1"/>
    </xf>
    <xf numFmtId="168" fontId="38" fillId="6" borderId="30" xfId="2" applyNumberFormat="1" applyFont="1" applyFill="1" applyBorder="1" applyAlignment="1">
      <alignment horizontal="center" vertical="center" wrapText="1"/>
    </xf>
    <xf numFmtId="168" fontId="3" fillId="0" borderId="30" xfId="2" applyNumberFormat="1" applyFont="1" applyBorder="1" applyAlignment="1">
      <alignment horizontal="center" vertical="center" wrapText="1"/>
    </xf>
    <xf numFmtId="168" fontId="38" fillId="0" borderId="31" xfId="2" applyNumberFormat="1" applyFont="1" applyBorder="1" applyAlignment="1">
      <alignment horizontal="center" vertical="center" wrapText="1"/>
    </xf>
    <xf numFmtId="168" fontId="3" fillId="6" borderId="30" xfId="2" applyNumberFormat="1" applyFont="1" applyFill="1" applyBorder="1" applyAlignment="1">
      <alignment horizontal="center" vertical="center" wrapText="1"/>
    </xf>
    <xf numFmtId="0" fontId="38" fillId="0" borderId="29" xfId="0" applyFont="1" applyBorder="1" applyAlignment="1">
      <alignment vertical="center"/>
    </xf>
    <xf numFmtId="0" fontId="38" fillId="0" borderId="30" xfId="0" applyFont="1" applyBorder="1" applyAlignment="1">
      <alignment horizontal="center" vertical="center"/>
    </xf>
    <xf numFmtId="0" fontId="36" fillId="7" borderId="29" xfId="0" applyFont="1" applyFill="1" applyBorder="1" applyAlignment="1">
      <alignment vertical="center"/>
    </xf>
    <xf numFmtId="0" fontId="36" fillId="7" borderId="30" xfId="0" applyFont="1" applyFill="1" applyBorder="1" applyAlignment="1">
      <alignment horizontal="center" vertical="center" wrapText="1"/>
    </xf>
    <xf numFmtId="0" fontId="36" fillId="6" borderId="30" xfId="0" applyFont="1" applyFill="1" applyBorder="1" applyAlignment="1">
      <alignment horizontal="center" vertical="center" wrapText="1"/>
    </xf>
    <xf numFmtId="168" fontId="36" fillId="6" borderId="30" xfId="2" applyNumberFormat="1" applyFont="1" applyFill="1" applyBorder="1" applyAlignment="1">
      <alignment vertical="center" wrapText="1"/>
    </xf>
    <xf numFmtId="168" fontId="36" fillId="6" borderId="30" xfId="2" applyNumberFormat="1" applyFont="1" applyFill="1" applyBorder="1" applyAlignment="1">
      <alignment horizontal="center" vertical="center" wrapText="1"/>
    </xf>
    <xf numFmtId="168" fontId="36" fillId="6" borderId="31" xfId="2" applyNumberFormat="1" applyFont="1" applyFill="1" applyBorder="1" applyAlignment="1">
      <alignment horizontal="center" vertical="center" wrapText="1"/>
    </xf>
    <xf numFmtId="168" fontId="3" fillId="0" borderId="31" xfId="2" applyNumberFormat="1" applyFont="1" applyBorder="1" applyAlignment="1">
      <alignment horizontal="center" vertical="center" wrapText="1"/>
    </xf>
    <xf numFmtId="0" fontId="36" fillId="7" borderId="33" xfId="0" applyFont="1" applyFill="1" applyBorder="1" applyAlignment="1">
      <alignment vertical="center"/>
    </xf>
    <xf numFmtId="9" fontId="3" fillId="6" borderId="30" xfId="2"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42" fillId="7" borderId="29" xfId="0" applyFont="1" applyFill="1" applyBorder="1" applyAlignment="1">
      <alignment vertical="center"/>
    </xf>
    <xf numFmtId="9" fontId="42" fillId="6" borderId="30" xfId="2" applyFont="1" applyFill="1" applyBorder="1" applyAlignment="1">
      <alignment horizontal="center" vertical="center"/>
    </xf>
    <xf numFmtId="0" fontId="42" fillId="7" borderId="30" xfId="0" applyFont="1" applyFill="1" applyBorder="1" applyAlignment="1">
      <alignment horizontal="center" vertical="center" wrapText="1"/>
    </xf>
    <xf numFmtId="0" fontId="42" fillId="7" borderId="31" xfId="0" applyFont="1" applyFill="1" applyBorder="1" applyAlignment="1">
      <alignment horizontal="center" vertical="center" wrapText="1"/>
    </xf>
    <xf numFmtId="9" fontId="37" fillId="6" borderId="30" xfId="2" applyFont="1" applyFill="1" applyBorder="1" applyAlignment="1">
      <alignment horizontal="center" vertical="center"/>
    </xf>
    <xf numFmtId="9" fontId="37" fillId="0" borderId="30" xfId="0" applyNumberFormat="1" applyFont="1" applyBorder="1" applyAlignment="1">
      <alignment horizontal="center" vertical="center" wrapText="1"/>
    </xf>
    <xf numFmtId="9" fontId="37" fillId="0" borderId="31" xfId="0" applyNumberFormat="1" applyFont="1" applyBorder="1" applyAlignment="1">
      <alignment horizontal="center" vertical="center" wrapText="1"/>
    </xf>
    <xf numFmtId="0" fontId="3" fillId="0" borderId="29" xfId="0" applyFont="1" applyBorder="1" applyAlignment="1">
      <alignment horizontal="left" vertical="center" indent="2"/>
    </xf>
    <xf numFmtId="9" fontId="38" fillId="6" borderId="30" xfId="2" applyFont="1" applyFill="1" applyBorder="1" applyAlignment="1">
      <alignment horizontal="center" vertical="center"/>
    </xf>
    <xf numFmtId="0" fontId="38" fillId="7" borderId="29" xfId="0" applyFont="1" applyFill="1" applyBorder="1" applyAlignment="1">
      <alignment vertical="center"/>
    </xf>
    <xf numFmtId="9" fontId="38" fillId="7" borderId="30" xfId="0" applyNumberFormat="1" applyFont="1" applyFill="1" applyBorder="1" applyAlignment="1">
      <alignment horizontal="center" vertical="center" wrapText="1"/>
    </xf>
    <xf numFmtId="9" fontId="38" fillId="7" borderId="31" xfId="0" applyNumberFormat="1" applyFont="1" applyFill="1" applyBorder="1" applyAlignment="1">
      <alignment horizontal="center" vertical="center" wrapText="1"/>
    </xf>
    <xf numFmtId="0" fontId="11" fillId="4" borderId="23" xfId="0" applyFont="1" applyFill="1" applyBorder="1" applyAlignment="1">
      <alignment horizontal="center" vertical="center" wrapText="1"/>
    </xf>
    <xf numFmtId="0" fontId="4" fillId="0" borderId="25" xfId="0" applyFont="1" applyBorder="1" applyAlignment="1">
      <alignment horizontal="left" vertical="center" wrapText="1" indent="2"/>
    </xf>
    <xf numFmtId="0" fontId="4" fillId="0" borderId="26" xfId="0" applyFont="1" applyBorder="1" applyAlignment="1">
      <alignment horizontal="center" vertical="center" wrapText="1"/>
    </xf>
    <xf numFmtId="9" fontId="4" fillId="6" borderId="26" xfId="0" applyNumberFormat="1" applyFont="1" applyFill="1" applyBorder="1" applyAlignment="1">
      <alignment vertical="center" wrapText="1"/>
    </xf>
    <xf numFmtId="9" fontId="4" fillId="0" borderId="26" xfId="0" applyNumberFormat="1" applyFont="1" applyBorder="1" applyAlignment="1">
      <alignment vertical="center" wrapText="1"/>
    </xf>
    <xf numFmtId="9" fontId="4" fillId="0" borderId="27" xfId="0" applyNumberFormat="1" applyFont="1" applyBorder="1" applyAlignment="1">
      <alignment vertical="center" wrapText="1"/>
    </xf>
    <xf numFmtId="0" fontId="4" fillId="6" borderId="26" xfId="0" applyFont="1" applyFill="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11" fillId="4" borderId="25" xfId="0" applyFont="1" applyFill="1" applyBorder="1" applyAlignment="1">
      <alignment vertical="center" wrapText="1"/>
    </xf>
    <xf numFmtId="0" fontId="11" fillId="4" borderId="26" xfId="0" applyFont="1" applyFill="1" applyBorder="1" applyAlignment="1">
      <alignment horizontal="center" vertical="center" wrapText="1"/>
    </xf>
    <xf numFmtId="0" fontId="4" fillId="0" borderId="25" xfId="0" applyFont="1" applyBorder="1" applyAlignment="1">
      <alignment horizontal="left" vertical="center" wrapText="1" indent="4"/>
    </xf>
    <xf numFmtId="0" fontId="4" fillId="0" borderId="27" xfId="0" applyFont="1" applyBorder="1" applyAlignment="1">
      <alignment horizontal="center" vertical="center" wrapText="1"/>
    </xf>
    <xf numFmtId="9" fontId="4" fillId="6" borderId="26" xfId="2" applyFont="1" applyFill="1" applyBorder="1" applyAlignment="1">
      <alignment vertical="center" wrapText="1"/>
    </xf>
    <xf numFmtId="0" fontId="4" fillId="3" borderId="26" xfId="0" applyFont="1" applyFill="1" applyBorder="1" applyAlignment="1">
      <alignment horizontal="center" vertical="center" wrapText="1"/>
    </xf>
    <xf numFmtId="0" fontId="4" fillId="0" borderId="35" xfId="0" applyFont="1" applyBorder="1" applyAlignment="1">
      <alignment horizontal="left" vertical="center" wrapText="1" indent="2"/>
    </xf>
    <xf numFmtId="9" fontId="4" fillId="0" borderId="36" xfId="0" applyNumberFormat="1" applyFont="1" applyBorder="1" applyAlignment="1">
      <alignment vertical="center" wrapText="1"/>
    </xf>
    <xf numFmtId="9" fontId="4" fillId="0" borderId="37" xfId="0" applyNumberFormat="1" applyFont="1" applyBorder="1" applyAlignment="1">
      <alignment vertical="center" wrapText="1"/>
    </xf>
    <xf numFmtId="9" fontId="36" fillId="6" borderId="23" xfId="0" applyNumberFormat="1" applyFont="1" applyFill="1" applyBorder="1" applyAlignment="1">
      <alignment horizontal="right" vertical="center"/>
    </xf>
    <xf numFmtId="3" fontId="38" fillId="3" borderId="26" xfId="0" applyNumberFormat="1" applyFont="1" applyFill="1" applyBorder="1" applyAlignment="1">
      <alignment horizontal="right" vertical="center"/>
    </xf>
    <xf numFmtId="3" fontId="38" fillId="0" borderId="26" xfId="0" applyNumberFormat="1" applyFont="1" applyBorder="1" applyAlignment="1">
      <alignment horizontal="right" vertical="center"/>
    </xf>
    <xf numFmtId="9" fontId="36" fillId="6" borderId="26" xfId="0" applyNumberFormat="1" applyFont="1" applyFill="1" applyBorder="1" applyAlignment="1">
      <alignment horizontal="right" vertical="center"/>
    </xf>
    <xf numFmtId="0" fontId="3" fillId="0" borderId="25" xfId="0" applyFont="1" applyBorder="1" applyAlignment="1">
      <alignment horizontal="left" vertical="center"/>
    </xf>
    <xf numFmtId="9" fontId="36" fillId="6" borderId="26" xfId="0" applyNumberFormat="1" applyFont="1" applyFill="1" applyBorder="1" applyAlignment="1">
      <alignment horizontal="right" vertical="center" wrapText="1"/>
    </xf>
    <xf numFmtId="3" fontId="36" fillId="3" borderId="26" xfId="0" applyNumberFormat="1" applyFont="1" applyFill="1" applyBorder="1" applyAlignment="1">
      <alignment horizontal="right" vertical="center" wrapText="1"/>
    </xf>
    <xf numFmtId="3" fontId="36" fillId="0" borderId="26" xfId="0" applyNumberFormat="1" applyFont="1" applyBorder="1" applyAlignment="1">
      <alignment horizontal="right" vertical="center" wrapText="1"/>
    </xf>
    <xf numFmtId="3" fontId="38" fillId="6" borderId="26" xfId="0" applyNumberFormat="1" applyFont="1" applyFill="1" applyBorder="1" applyAlignment="1">
      <alignment horizontal="right" vertical="center" wrapText="1"/>
    </xf>
    <xf numFmtId="3" fontId="38" fillId="3" borderId="26" xfId="0" applyNumberFormat="1" applyFont="1" applyFill="1" applyBorder="1" applyAlignment="1">
      <alignment horizontal="right" vertical="center" wrapText="1"/>
    </xf>
    <xf numFmtId="3" fontId="38" fillId="0" borderId="26" xfId="0" applyNumberFormat="1" applyFont="1" applyBorder="1" applyAlignment="1">
      <alignment horizontal="right" vertical="center" wrapText="1"/>
    </xf>
    <xf numFmtId="0" fontId="38" fillId="8" borderId="25" xfId="0" applyFont="1" applyFill="1" applyBorder="1" applyAlignment="1">
      <alignment horizontal="left" vertical="center"/>
    </xf>
    <xf numFmtId="0" fontId="38" fillId="6" borderId="26" xfId="0" applyFont="1" applyFill="1" applyBorder="1" applyAlignment="1">
      <alignment horizontal="right" vertical="center" wrapText="1"/>
    </xf>
    <xf numFmtId="0" fontId="38" fillId="3" borderId="26" xfId="0" applyFont="1" applyFill="1" applyBorder="1" applyAlignment="1">
      <alignment horizontal="right" vertical="center" wrapText="1"/>
    </xf>
    <xf numFmtId="0" fontId="38" fillId="0" borderId="26" xfId="0" applyFont="1" applyBorder="1" applyAlignment="1">
      <alignment horizontal="right" vertical="center" wrapText="1"/>
    </xf>
    <xf numFmtId="0" fontId="36" fillId="7" borderId="22" xfId="0" applyFont="1" applyFill="1" applyBorder="1" applyAlignment="1">
      <alignment vertical="center"/>
    </xf>
    <xf numFmtId="3" fontId="36" fillId="6" borderId="23" xfId="0" applyNumberFormat="1" applyFont="1" applyFill="1" applyBorder="1" applyAlignment="1">
      <alignment horizontal="right" vertical="center" wrapText="1"/>
    </xf>
    <xf numFmtId="3" fontId="36" fillId="6" borderId="23" xfId="0" applyNumberFormat="1" applyFont="1" applyFill="1" applyBorder="1" applyAlignment="1">
      <alignment horizontal="right" vertical="center"/>
    </xf>
    <xf numFmtId="9" fontId="36" fillId="6" borderId="23" xfId="0" applyNumberFormat="1" applyFont="1" applyFill="1" applyBorder="1" applyAlignment="1">
      <alignment horizontal="right" vertical="center" wrapText="1"/>
    </xf>
    <xf numFmtId="9" fontId="36" fillId="6" borderId="24" xfId="0" applyNumberFormat="1" applyFont="1" applyFill="1" applyBorder="1" applyAlignment="1">
      <alignment horizontal="right" vertical="center" wrapText="1"/>
    </xf>
    <xf numFmtId="0" fontId="38" fillId="3" borderId="26" xfId="0" applyFont="1" applyFill="1" applyBorder="1" applyAlignment="1">
      <alignment horizontal="right" vertical="center"/>
    </xf>
    <xf numFmtId="0" fontId="38" fillId="3" borderId="27" xfId="0" applyFont="1" applyFill="1" applyBorder="1" applyAlignment="1">
      <alignment horizontal="right" vertical="center" wrapText="1"/>
    </xf>
    <xf numFmtId="3" fontId="36" fillId="7" borderId="26" xfId="0" applyNumberFormat="1" applyFont="1" applyFill="1" applyBorder="1" applyAlignment="1">
      <alignment horizontal="right" vertical="center" wrapText="1"/>
    </xf>
    <xf numFmtId="3"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wrapText="1"/>
    </xf>
    <xf numFmtId="9" fontId="36" fillId="7" borderId="27" xfId="0" applyNumberFormat="1" applyFont="1" applyFill="1" applyBorder="1" applyAlignment="1">
      <alignment horizontal="right" vertical="center" wrapText="1"/>
    </xf>
    <xf numFmtId="3" fontId="38" fillId="8" borderId="26" xfId="0" applyNumberFormat="1" applyFont="1" applyFill="1" applyBorder="1" applyAlignment="1">
      <alignment horizontal="right" vertical="center"/>
    </xf>
    <xf numFmtId="0" fontId="38" fillId="8" borderId="26" xfId="0" applyFont="1" applyFill="1" applyBorder="1" applyAlignment="1">
      <alignment horizontal="right" vertical="center"/>
    </xf>
    <xf numFmtId="3" fontId="38" fillId="8" borderId="26" xfId="0" applyNumberFormat="1" applyFont="1" applyFill="1" applyBorder="1" applyAlignment="1">
      <alignment horizontal="right" vertical="center" wrapText="1"/>
    </xf>
    <xf numFmtId="0" fontId="38" fillId="8" borderId="26" xfId="0" applyFont="1" applyFill="1" applyBorder="1" applyAlignment="1">
      <alignment horizontal="right" vertical="center" wrapText="1"/>
    </xf>
    <xf numFmtId="0" fontId="38" fillId="8" borderId="27" xfId="0" applyFont="1" applyFill="1" applyBorder="1" applyAlignment="1">
      <alignment horizontal="right" vertical="center" wrapText="1"/>
    </xf>
    <xf numFmtId="0" fontId="4" fillId="0" borderId="23" xfId="0" applyFont="1" applyBorder="1" applyAlignment="1">
      <alignment horizontal="center" vertical="center" wrapText="1"/>
    </xf>
    <xf numFmtId="9" fontId="11" fillId="6" borderId="23" xfId="0" applyNumberFormat="1" applyFont="1" applyFill="1" applyBorder="1" applyAlignment="1">
      <alignment horizontal="center"/>
    </xf>
    <xf numFmtId="168" fontId="37" fillId="6" borderId="26" xfId="0" applyNumberFormat="1" applyFont="1" applyFill="1" applyBorder="1" applyAlignment="1">
      <alignment horizontal="center" vertical="center"/>
    </xf>
    <xf numFmtId="168" fontId="4" fillId="6" borderId="26" xfId="0" applyNumberFormat="1" applyFont="1" applyFill="1" applyBorder="1" applyAlignment="1">
      <alignment horizontal="center" vertical="center" wrapText="1"/>
    </xf>
    <xf numFmtId="168" fontId="4" fillId="0" borderId="26"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3" fontId="11" fillId="6" borderId="26" xfId="0" applyNumberFormat="1" applyFont="1" applyFill="1" applyBorder="1" applyAlignment="1">
      <alignment horizontal="center" vertical="center" wrapText="1"/>
    </xf>
    <xf numFmtId="3" fontId="4" fillId="6" borderId="26" xfId="0" applyNumberFormat="1" applyFont="1" applyFill="1" applyBorder="1" applyAlignment="1">
      <alignment horizontal="center" vertical="center" wrapText="1"/>
    </xf>
    <xf numFmtId="3" fontId="4"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11" fillId="6" borderId="26" xfId="0" applyFont="1" applyFill="1" applyBorder="1" applyAlignment="1">
      <alignment horizontal="center" vertical="center" wrapText="1"/>
    </xf>
    <xf numFmtId="0" fontId="4" fillId="6" borderId="26" xfId="0" applyFont="1" applyFill="1" applyBorder="1" applyAlignment="1">
      <alignment horizontal="center" vertical="center" wrapText="1"/>
    </xf>
    <xf numFmtId="9" fontId="4" fillId="6" borderId="26" xfId="2" applyFont="1" applyFill="1" applyBorder="1" applyAlignment="1">
      <alignment horizontal="center" vertical="center" wrapText="1"/>
    </xf>
    <xf numFmtId="9" fontId="4" fillId="0" borderId="26" xfId="2" applyFont="1" applyBorder="1" applyAlignment="1">
      <alignment horizontal="center" vertical="center" wrapText="1"/>
    </xf>
    <xf numFmtId="9" fontId="4" fillId="0" borderId="27" xfId="2" applyFont="1" applyBorder="1" applyAlignment="1">
      <alignment horizontal="center" vertical="center" wrapText="1"/>
    </xf>
    <xf numFmtId="0" fontId="11" fillId="6" borderId="22" xfId="0" applyFont="1" applyFill="1" applyBorder="1" applyAlignment="1">
      <alignment vertical="center" wrapText="1"/>
    </xf>
    <xf numFmtId="0" fontId="4" fillId="6" borderId="23" xfId="0" applyFont="1" applyFill="1" applyBorder="1" applyAlignment="1">
      <alignment horizontal="center" vertical="center" wrapText="1"/>
    </xf>
    <xf numFmtId="9" fontId="11" fillId="6" borderId="24" xfId="0" applyNumberFormat="1" applyFont="1" applyFill="1" applyBorder="1" applyAlignment="1">
      <alignment horizontal="center"/>
    </xf>
    <xf numFmtId="0" fontId="11" fillId="6" borderId="25" xfId="0" applyFont="1" applyFill="1" applyBorder="1" applyAlignment="1">
      <alignment vertical="center" wrapText="1"/>
    </xf>
    <xf numFmtId="0" fontId="37" fillId="6" borderId="26" xfId="0" applyFont="1" applyFill="1" applyBorder="1" applyAlignment="1">
      <alignment horizontal="center" vertical="center" wrapText="1"/>
    </xf>
    <xf numFmtId="168" fontId="37" fillId="6" borderId="27" xfId="0" applyNumberFormat="1" applyFont="1" applyFill="1" applyBorder="1" applyAlignment="1">
      <alignment horizontal="center" vertical="center"/>
    </xf>
    <xf numFmtId="0" fontId="11" fillId="6" borderId="27" xfId="0" applyFont="1" applyFill="1" applyBorder="1" applyAlignment="1">
      <alignment horizontal="center" vertical="center" wrapText="1"/>
    </xf>
    <xf numFmtId="0" fontId="4" fillId="3" borderId="23" xfId="0" applyFont="1" applyFill="1" applyBorder="1" applyAlignment="1">
      <alignment horizontal="center" vertical="center" wrapText="1"/>
    </xf>
    <xf numFmtId="164" fontId="37" fillId="3" borderId="23" xfId="0" applyNumberFormat="1" applyFont="1" applyFill="1" applyBorder="1" applyAlignment="1">
      <alignment horizontal="center"/>
    </xf>
    <xf numFmtId="164" fontId="3" fillId="3" borderId="23" xfId="0" applyNumberFormat="1" applyFont="1" applyFill="1" applyBorder="1" applyAlignment="1">
      <alignment horizontal="center"/>
    </xf>
    <xf numFmtId="164" fontId="3" fillId="3" borderId="24" xfId="0" applyNumberFormat="1" applyFont="1" applyFill="1" applyBorder="1" applyAlignment="1">
      <alignment horizontal="center"/>
    </xf>
    <xf numFmtId="0" fontId="4" fillId="3" borderId="25" xfId="0" applyFont="1" applyFill="1" applyBorder="1" applyAlignment="1">
      <alignment vertical="center" wrapText="1"/>
    </xf>
    <xf numFmtId="164" fontId="37" fillId="3" borderId="26" xfId="0" applyNumberFormat="1" applyFont="1" applyFill="1" applyBorder="1" applyAlignment="1">
      <alignment horizontal="center"/>
    </xf>
    <xf numFmtId="164" fontId="3" fillId="3" borderId="26" xfId="0" applyNumberFormat="1" applyFont="1" applyFill="1" applyBorder="1" applyAlignment="1">
      <alignment horizontal="center"/>
    </xf>
    <xf numFmtId="164" fontId="3" fillId="3" borderId="27" xfId="0" applyNumberFormat="1" applyFont="1" applyFill="1" applyBorder="1" applyAlignment="1">
      <alignment horizontal="center"/>
    </xf>
    <xf numFmtId="0" fontId="11" fillId="3" borderId="25" xfId="0" applyFont="1" applyFill="1" applyBorder="1" applyAlignment="1">
      <alignment vertical="center" wrapText="1"/>
    </xf>
    <xf numFmtId="164" fontId="37" fillId="3" borderId="27" xfId="0" applyNumberFormat="1" applyFont="1" applyFill="1" applyBorder="1" applyAlignment="1">
      <alignment horizontal="center"/>
    </xf>
    <xf numFmtId="0" fontId="11"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4" fillId="0" borderId="22" xfId="0" applyFont="1" applyBorder="1" applyAlignment="1">
      <alignment vertical="center" wrapText="1"/>
    </xf>
    <xf numFmtId="0" fontId="4" fillId="0" borderId="25" xfId="0" applyFont="1" applyBorder="1" applyAlignment="1">
      <alignment vertical="center" wrapText="1"/>
    </xf>
    <xf numFmtId="0" fontId="37" fillId="7" borderId="32" xfId="0" applyFont="1" applyFill="1" applyBorder="1" applyAlignment="1">
      <alignment vertical="center" wrapText="1"/>
    </xf>
    <xf numFmtId="0" fontId="37" fillId="6" borderId="33" xfId="0" applyFont="1" applyFill="1" applyBorder="1" applyAlignment="1">
      <alignment vertical="center" wrapText="1"/>
    </xf>
    <xf numFmtId="0" fontId="37" fillId="7" borderId="33" xfId="0" applyFont="1" applyFill="1" applyBorder="1" applyAlignment="1">
      <alignment horizontal="center" vertical="center" wrapText="1"/>
    </xf>
    <xf numFmtId="0" fontId="37" fillId="7" borderId="34" xfId="0" applyFont="1" applyFill="1" applyBorder="1" applyAlignment="1">
      <alignment horizontal="center" vertical="center" wrapText="1"/>
    </xf>
    <xf numFmtId="9" fontId="38" fillId="6" borderId="30" xfId="2" applyFont="1" applyFill="1" applyBorder="1" applyAlignment="1">
      <alignment horizontal="center" vertical="center" wrapText="1"/>
    </xf>
    <xf numFmtId="0" fontId="37" fillId="0" borderId="29" xfId="0" applyFont="1" applyBorder="1" applyAlignment="1">
      <alignment vertical="center" wrapText="1"/>
    </xf>
    <xf numFmtId="0" fontId="36" fillId="8" borderId="29" xfId="0" applyFont="1" applyFill="1" applyBorder="1" applyAlignment="1">
      <alignment vertical="center" wrapText="1"/>
    </xf>
    <xf numFmtId="9" fontId="36" fillId="6" borderId="30" xfId="2" applyFont="1" applyFill="1" applyBorder="1" applyAlignment="1">
      <alignment horizontal="center" vertical="center" wrapText="1"/>
    </xf>
    <xf numFmtId="0" fontId="3" fillId="0" borderId="29" xfId="0" applyFont="1" applyBorder="1" applyAlignment="1">
      <alignment horizontal="left" vertical="center" wrapText="1" indent="2"/>
    </xf>
    <xf numFmtId="0" fontId="3" fillId="0" borderId="25" xfId="0" applyFont="1" applyBorder="1" applyAlignment="1">
      <alignment horizontal="left" vertical="center" wrapText="1" indent="2"/>
    </xf>
    <xf numFmtId="0" fontId="36" fillId="8" borderId="25" xfId="0" applyFont="1" applyFill="1" applyBorder="1" applyAlignment="1">
      <alignment vertical="center" wrapText="1"/>
    </xf>
    <xf numFmtId="0" fontId="36" fillId="7" borderId="25" xfId="0" applyFont="1" applyFill="1" applyBorder="1" applyAlignment="1">
      <alignment vertical="center" wrapText="1"/>
    </xf>
    <xf numFmtId="0" fontId="36" fillId="6" borderId="22" xfId="0" applyFont="1" applyFill="1" applyBorder="1" applyAlignment="1">
      <alignment vertical="center" wrapText="1"/>
    </xf>
    <xf numFmtId="9" fontId="38" fillId="6" borderId="26" xfId="2" applyFont="1" applyFill="1" applyBorder="1" applyAlignment="1">
      <alignment horizontal="center" vertical="center" wrapText="1"/>
    </xf>
    <xf numFmtId="0" fontId="3" fillId="0" borderId="26" xfId="0" applyFont="1" applyBorder="1" applyAlignment="1">
      <alignment horizontal="center" wrapText="1"/>
    </xf>
    <xf numFmtId="9" fontId="3" fillId="0" borderId="26" xfId="2" applyFont="1" applyBorder="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xf>
    <xf numFmtId="173" fontId="4" fillId="0" borderId="26" xfId="5" applyNumberFormat="1" applyFont="1" applyBorder="1" applyAlignment="1">
      <alignment horizontal="center" vertical="center" wrapText="1"/>
    </xf>
    <xf numFmtId="9" fontId="3" fillId="6" borderId="26" xfId="2" applyFont="1" applyFill="1" applyBorder="1" applyAlignment="1">
      <alignment horizontal="center" vertical="center"/>
    </xf>
    <xf numFmtId="0" fontId="3" fillId="6" borderId="26" xfId="0" applyFont="1" applyFill="1" applyBorder="1" applyAlignment="1">
      <alignment horizontal="center"/>
    </xf>
    <xf numFmtId="0" fontId="11" fillId="10" borderId="22" xfId="0" applyFont="1" applyFill="1" applyBorder="1" applyAlignment="1">
      <alignment vertical="center" wrapText="1"/>
    </xf>
    <xf numFmtId="0" fontId="11" fillId="10" borderId="23" xfId="0" applyFont="1" applyFill="1" applyBorder="1" applyAlignment="1">
      <alignment horizontal="center" vertical="center" wrapText="1"/>
    </xf>
    <xf numFmtId="0" fontId="11" fillId="10" borderId="25" xfId="0" applyFont="1" applyFill="1" applyBorder="1" applyAlignment="1">
      <alignment vertical="center" wrapText="1"/>
    </xf>
    <xf numFmtId="0" fontId="0" fillId="0" borderId="26" xfId="0" applyBorder="1"/>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37" fillId="7" borderId="23" xfId="0" applyFont="1" applyFill="1" applyBorder="1" applyAlignment="1">
      <alignment horizontal="center" vertical="center" wrapText="1"/>
    </xf>
    <xf numFmtId="0" fontId="37" fillId="7" borderId="26" xfId="0" applyFont="1" applyFill="1" applyBorder="1" applyAlignment="1">
      <alignment horizontal="center" vertical="center" wrapText="1"/>
    </xf>
    <xf numFmtId="167" fontId="37" fillId="7" borderId="26" xfId="4" applyFont="1" applyFill="1" applyBorder="1" applyAlignment="1">
      <alignment horizontal="center" vertical="center" wrapText="1"/>
    </xf>
    <xf numFmtId="167" fontId="37" fillId="7" borderId="27" xfId="4" applyFont="1" applyFill="1" applyBorder="1" applyAlignment="1">
      <alignment horizontal="center" vertical="center" wrapText="1"/>
    </xf>
    <xf numFmtId="0" fontId="3" fillId="3" borderId="23" xfId="0" applyFont="1" applyFill="1" applyBorder="1" applyAlignment="1">
      <alignment horizontal="center"/>
    </xf>
    <xf numFmtId="171" fontId="3" fillId="3" borderId="24" xfId="0" applyNumberFormat="1" applyFont="1" applyFill="1" applyBorder="1" applyAlignment="1">
      <alignment horizontal="center"/>
    </xf>
    <xf numFmtId="0" fontId="3" fillId="3" borderId="25" xfId="0" applyFont="1" applyFill="1" applyBorder="1" applyAlignment="1">
      <alignment wrapText="1"/>
    </xf>
    <xf numFmtId="0" fontId="3" fillId="3" borderId="26" xfId="0" applyFont="1" applyFill="1" applyBorder="1" applyAlignment="1">
      <alignment horizontal="center"/>
    </xf>
    <xf numFmtId="171" fontId="3" fillId="3" borderId="27" xfId="0" applyNumberFormat="1" applyFont="1" applyFill="1" applyBorder="1" applyAlignment="1">
      <alignment horizontal="center"/>
    </xf>
    <xf numFmtId="3" fontId="37" fillId="6" borderId="26" xfId="0" applyNumberFormat="1" applyFont="1" applyFill="1" applyBorder="1" applyAlignment="1">
      <alignment horizontal="center"/>
    </xf>
    <xf numFmtId="3" fontId="3" fillId="6" borderId="26" xfId="0" applyNumberFormat="1" applyFont="1" applyFill="1" applyBorder="1" applyAlignment="1">
      <alignment horizontal="center"/>
    </xf>
    <xf numFmtId="0" fontId="37" fillId="6" borderId="25" xfId="0" applyFont="1" applyFill="1" applyBorder="1" applyAlignment="1">
      <alignment wrapText="1"/>
    </xf>
    <xf numFmtId="0" fontId="37" fillId="6" borderId="26" xfId="0" applyFont="1" applyFill="1" applyBorder="1" applyAlignment="1">
      <alignment horizontal="center"/>
    </xf>
    <xf numFmtId="171" fontId="37" fillId="6" borderId="27" xfId="0" applyNumberFormat="1" applyFont="1" applyFill="1" applyBorder="1" applyAlignment="1">
      <alignment horizontal="center" vertical="center" wrapText="1"/>
    </xf>
    <xf numFmtId="0" fontId="3" fillId="3" borderId="25" xfId="0" applyFont="1" applyFill="1" applyBorder="1" applyAlignment="1">
      <alignment horizontal="left" wrapText="1" indent="2"/>
    </xf>
    <xf numFmtId="0" fontId="3" fillId="3" borderId="27" xfId="0"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9" fontId="3" fillId="6" borderId="26" xfId="0" applyNumberFormat="1" applyFont="1" applyFill="1" applyBorder="1" applyAlignment="1">
      <alignment horizontal="center"/>
    </xf>
    <xf numFmtId="9" fontId="3" fillId="3" borderId="26" xfId="0" applyNumberFormat="1" applyFont="1" applyFill="1" applyBorder="1" applyAlignment="1">
      <alignment horizontal="center"/>
    </xf>
    <xf numFmtId="9" fontId="3" fillId="3" borderId="27" xfId="0" applyNumberFormat="1" applyFont="1" applyFill="1" applyBorder="1" applyAlignment="1">
      <alignment horizontal="center"/>
    </xf>
    <xf numFmtId="9" fontId="4" fillId="6" borderId="36" xfId="0" applyNumberFormat="1" applyFont="1" applyFill="1" applyBorder="1" applyAlignment="1">
      <alignment vertical="center" wrapText="1"/>
    </xf>
    <xf numFmtId="169" fontId="38" fillId="0" borderId="31" xfId="0" applyNumberFormat="1" applyFont="1" applyBorder="1" applyAlignment="1">
      <alignment horizontal="center" vertical="center" wrapText="1"/>
    </xf>
    <xf numFmtId="169" fontId="38" fillId="6" borderId="31" xfId="0" applyNumberFormat="1" applyFont="1" applyFill="1" applyBorder="1" applyAlignment="1">
      <alignment horizontal="center" vertical="center" wrapText="1"/>
    </xf>
    <xf numFmtId="169" fontId="36" fillId="6" borderId="31" xfId="0" applyNumberFormat="1"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169" fontId="38" fillId="6" borderId="26" xfId="0" applyNumberFormat="1" applyFont="1" applyFill="1" applyBorder="1" applyAlignment="1">
      <alignment horizontal="center" vertical="center" wrapText="1"/>
    </xf>
    <xf numFmtId="169" fontId="38" fillId="0" borderId="26" xfId="0" applyNumberFormat="1" applyFont="1" applyBorder="1" applyAlignment="1">
      <alignment horizontal="center" vertical="center" wrapText="1"/>
    </xf>
    <xf numFmtId="169" fontId="38" fillId="0" borderId="27" xfId="0" applyNumberFormat="1" applyFont="1" applyBorder="1" applyAlignment="1">
      <alignment horizontal="center" vertical="center" wrapText="1"/>
    </xf>
    <xf numFmtId="169" fontId="36" fillId="7" borderId="23" xfId="0" applyNumberFormat="1" applyFont="1" applyFill="1" applyBorder="1" applyAlignment="1">
      <alignment horizontal="center" vertical="center" wrapText="1"/>
    </xf>
    <xf numFmtId="169" fontId="36" fillId="7" borderId="24" xfId="0" applyNumberFormat="1" applyFont="1" applyFill="1" applyBorder="1" applyAlignment="1">
      <alignment horizontal="center" vertical="center" wrapText="1"/>
    </xf>
    <xf numFmtId="0" fontId="78" fillId="3" borderId="0" xfId="0" applyFont="1" applyFill="1"/>
    <xf numFmtId="0" fontId="11" fillId="43" borderId="22" xfId="0" applyFont="1" applyFill="1" applyBorder="1" applyAlignment="1">
      <alignment horizontal="left" vertical="center" wrapText="1"/>
    </xf>
    <xf numFmtId="0" fontId="11" fillId="43" borderId="23" xfId="0" applyFont="1" applyFill="1" applyBorder="1" applyAlignment="1">
      <alignment horizontal="center" vertical="center" wrapText="1"/>
    </xf>
    <xf numFmtId="0" fontId="11" fillId="6" borderId="0" xfId="0" applyFont="1" applyFill="1" applyAlignment="1">
      <alignment vertical="center" wrapText="1"/>
    </xf>
    <xf numFmtId="0" fontId="11" fillId="6" borderId="40" xfId="0" applyFont="1" applyFill="1" applyBorder="1" applyAlignment="1">
      <alignment vertical="center" wrapText="1"/>
    </xf>
    <xf numFmtId="0" fontId="79" fillId="0" borderId="0" xfId="39" applyFont="1"/>
    <xf numFmtId="0" fontId="3" fillId="3" borderId="0" xfId="0" applyFont="1" applyFill="1" applyAlignment="1">
      <alignment horizontal="lef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9" fillId="9" borderId="6" xfId="0" applyFont="1" applyFill="1" applyBorder="1" applyAlignment="1">
      <alignment horizontal="left" vertical="center" wrapText="1"/>
    </xf>
    <xf numFmtId="0" fontId="2" fillId="3" borderId="0" xfId="0" applyFont="1" applyFill="1"/>
    <xf numFmtId="0" fontId="2" fillId="0" borderId="0" xfId="0" applyFont="1" applyAlignment="1">
      <alignment vertical="top" wrapText="1"/>
    </xf>
    <xf numFmtId="0" fontId="10" fillId="0" borderId="6" xfId="1" applyFont="1" applyBorder="1" applyAlignment="1">
      <alignment horizontal="left" vertical="center" wrapText="1"/>
    </xf>
    <xf numFmtId="0" fontId="51" fillId="0" borderId="6" xfId="0" applyFont="1" applyBorder="1" applyAlignment="1">
      <alignment horizontal="left" wrapText="1"/>
    </xf>
    <xf numFmtId="0" fontId="4" fillId="3" borderId="6" xfId="0" applyFont="1" applyFill="1" applyBorder="1" applyAlignment="1">
      <alignment horizontal="left" vertical="center" wrapText="1"/>
    </xf>
    <xf numFmtId="0" fontId="81" fillId="3" borderId="0" xfId="0" applyFont="1" applyFill="1"/>
    <xf numFmtId="0" fontId="80" fillId="0" borderId="6" xfId="0" applyFont="1" applyBorder="1" applyAlignment="1">
      <alignment horizontal="left" vertical="center" wrapText="1"/>
    </xf>
    <xf numFmtId="0" fontId="37" fillId="3" borderId="6" xfId="0" applyFont="1" applyFill="1" applyBorder="1" applyAlignment="1">
      <alignment vertical="center" wrapText="1"/>
    </xf>
    <xf numFmtId="0" fontId="4" fillId="3" borderId="6" xfId="0" applyFont="1" applyFill="1" applyBorder="1" applyAlignment="1">
      <alignment vertical="center" wrapText="1"/>
    </xf>
    <xf numFmtId="0" fontId="3" fillId="3" borderId="6" xfId="0" applyFont="1" applyFill="1" applyBorder="1" applyAlignment="1">
      <alignment vertical="center" wrapText="1"/>
    </xf>
    <xf numFmtId="0" fontId="0" fillId="3" borderId="0" xfId="0" applyFill="1" applyAlignment="1">
      <alignment vertical="top"/>
    </xf>
    <xf numFmtId="9" fontId="3" fillId="0" borderId="26" xfId="2" applyFont="1" applyFill="1" applyBorder="1" applyAlignment="1">
      <alignment horizontal="center" vertical="center"/>
    </xf>
    <xf numFmtId="9" fontId="4" fillId="0" borderId="26" xfId="2" applyFont="1" applyFill="1" applyBorder="1" applyAlignment="1">
      <alignment horizontal="center" vertical="center" wrapText="1"/>
    </xf>
    <xf numFmtId="9" fontId="4" fillId="0" borderId="27" xfId="2" applyFont="1" applyFill="1" applyBorder="1" applyAlignment="1">
      <alignment horizontal="center" vertical="center" wrapText="1"/>
    </xf>
    <xf numFmtId="0" fontId="0" fillId="0" borderId="0" xfId="0" applyAlignment="1">
      <alignment vertical="top"/>
    </xf>
    <xf numFmtId="0" fontId="16" fillId="0" borderId="0" xfId="0" applyFont="1" applyAlignment="1">
      <alignment horizontal="left" vertical="top"/>
    </xf>
    <xf numFmtId="0" fontId="50" fillId="3" borderId="0" xfId="0" applyFont="1" applyFill="1" applyAlignment="1">
      <alignment vertical="center" wrapText="1"/>
    </xf>
    <xf numFmtId="0" fontId="84" fillId="3" borderId="0" xfId="0" applyFont="1" applyFill="1"/>
    <xf numFmtId="3" fontId="24" fillId="2" borderId="0" xfId="1" applyNumberFormat="1" applyFont="1" applyFill="1" applyBorder="1" applyAlignment="1">
      <alignment horizontal="center" vertical="center"/>
    </xf>
    <xf numFmtId="0" fontId="25" fillId="3" borderId="0" xfId="0" applyFont="1" applyFill="1" applyAlignment="1">
      <alignment vertical="center"/>
    </xf>
    <xf numFmtId="0" fontId="19" fillId="3" borderId="0" xfId="0" applyFont="1" applyFill="1" applyAlignment="1">
      <alignment vertical="center"/>
    </xf>
    <xf numFmtId="0" fontId="3" fillId="3" borderId="0" xfId="0" applyFont="1" applyFill="1" applyAlignment="1">
      <alignment wrapText="1"/>
    </xf>
    <xf numFmtId="0" fontId="3" fillId="0" borderId="0" xfId="0" applyFont="1"/>
    <xf numFmtId="0" fontId="51" fillId="0" borderId="0" xfId="41" applyFont="1" applyAlignment="1">
      <alignment horizontal="center" vertical="center"/>
    </xf>
    <xf numFmtId="0" fontId="3" fillId="0" borderId="0" xfId="0" applyFont="1" applyAlignment="1">
      <alignment vertical="center"/>
    </xf>
    <xf numFmtId="0" fontId="85" fillId="2" borderId="2" xfId="0" applyFont="1" applyFill="1" applyBorder="1" applyAlignment="1">
      <alignment vertical="center"/>
    </xf>
    <xf numFmtId="0" fontId="85" fillId="2" borderId="2" xfId="0" applyFont="1" applyFill="1" applyBorder="1" applyAlignment="1">
      <alignment vertical="center" wrapText="1"/>
    </xf>
    <xf numFmtId="0" fontId="37" fillId="3" borderId="0" xfId="0" applyFont="1" applyFill="1"/>
    <xf numFmtId="0" fontId="86" fillId="3" borderId="0" xfId="0" applyFont="1" applyFill="1" applyAlignment="1">
      <alignment vertical="center"/>
    </xf>
    <xf numFmtId="0" fontId="87" fillId="3" borderId="0" xfId="0" applyFont="1" applyFill="1"/>
    <xf numFmtId="0" fontId="16"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176" fontId="37" fillId="6" borderId="26" xfId="0" applyNumberFormat="1" applyFont="1" applyFill="1" applyBorder="1" applyAlignment="1">
      <alignment horizontal="center"/>
    </xf>
    <xf numFmtId="176" fontId="3" fillId="6" borderId="23" xfId="0" applyNumberFormat="1" applyFont="1" applyFill="1" applyBorder="1" applyAlignment="1">
      <alignment horizontal="center"/>
    </xf>
    <xf numFmtId="3" fontId="3" fillId="6" borderId="26"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38" fillId="8" borderId="25" xfId="0" applyFont="1" applyFill="1" applyBorder="1" applyAlignment="1">
      <alignment vertical="center" wrapText="1"/>
    </xf>
    <xf numFmtId="0" fontId="37" fillId="0" borderId="0" xfId="0" applyFont="1" applyAlignment="1">
      <alignment vertical="top" wrapText="1"/>
    </xf>
    <xf numFmtId="0" fontId="69" fillId="0" borderId="0" xfId="1" applyFont="1" applyAlignment="1">
      <alignment vertical="top" wrapText="1"/>
    </xf>
    <xf numFmtId="0" fontId="90" fillId="3" borderId="0" xfId="1" applyFont="1" applyFill="1" applyAlignment="1">
      <alignment horizontal="center" vertical="center"/>
    </xf>
    <xf numFmtId="0" fontId="3" fillId="0" borderId="38" xfId="0" applyFont="1" applyBorder="1"/>
    <xf numFmtId="0" fontId="38" fillId="0" borderId="29" xfId="0" applyFont="1" applyBorder="1" applyAlignment="1">
      <alignment horizontal="left" vertical="center" indent="2"/>
    </xf>
    <xf numFmtId="0" fontId="45" fillId="0" borderId="0" xfId="0" applyFont="1" applyAlignment="1">
      <alignment vertical="center" wrapText="1"/>
    </xf>
    <xf numFmtId="0" fontId="38" fillId="0" borderId="0" xfId="0" applyFont="1" applyAlignment="1">
      <alignment horizontal="center" vertical="center" wrapText="1"/>
    </xf>
    <xf numFmtId="0" fontId="45" fillId="0" borderId="29" xfId="0" applyFont="1" applyBorder="1" applyAlignment="1">
      <alignment horizontal="left" vertical="center" wrapText="1" indent="1"/>
    </xf>
    <xf numFmtId="0" fontId="38" fillId="0" borderId="29" xfId="0" applyFont="1" applyBorder="1" applyAlignment="1">
      <alignment horizontal="left" vertical="center" wrapText="1" indent="1"/>
    </xf>
    <xf numFmtId="0" fontId="38" fillId="0" borderId="33" xfId="0" applyFont="1" applyBorder="1" applyAlignment="1">
      <alignment horizontal="center" vertical="center" wrapText="1"/>
    </xf>
    <xf numFmtId="3" fontId="25" fillId="2" borderId="0" xfId="1" applyNumberFormat="1" applyFont="1" applyFill="1" applyAlignment="1">
      <alignment horizontal="left" vertical="center"/>
    </xf>
    <xf numFmtId="0" fontId="7" fillId="3" borderId="0" xfId="0" applyFont="1" applyFill="1" applyAlignment="1">
      <alignment horizontal="left" vertical="top" wrapText="1"/>
    </xf>
    <xf numFmtId="0" fontId="0" fillId="3" borderId="0" xfId="0" applyFill="1" applyAlignment="1">
      <alignment horizontal="left" vertical="center"/>
    </xf>
    <xf numFmtId="0" fontId="75" fillId="3" borderId="0" xfId="0" applyFont="1" applyFill="1" applyAlignment="1">
      <alignment horizontal="left" vertical="center" wrapText="1"/>
    </xf>
    <xf numFmtId="9" fontId="75" fillId="3" borderId="0" xfId="0" applyNumberFormat="1" applyFont="1" applyFill="1" applyAlignment="1">
      <alignment horizontal="left" vertical="center" wrapText="1"/>
    </xf>
    <xf numFmtId="0" fontId="32" fillId="5" borderId="0" xfId="0" applyFont="1" applyFill="1" applyAlignment="1">
      <alignment vertical="center" wrapText="1"/>
    </xf>
    <xf numFmtId="0" fontId="37" fillId="0" borderId="0" xfId="0" applyFont="1" applyAlignment="1">
      <alignment vertical="center" wrapText="1"/>
    </xf>
    <xf numFmtId="0" fontId="8" fillId="2" borderId="0" xfId="0" applyFont="1" applyFill="1" applyAlignment="1">
      <alignment horizontal="left" vertical="center" wrapText="1"/>
    </xf>
    <xf numFmtId="9" fontId="4" fillId="0" borderId="20" xfId="2" applyFont="1" applyFill="1" applyBorder="1" applyAlignment="1">
      <alignment horizontal="center" vertical="center" wrapText="1"/>
    </xf>
    <xf numFmtId="0" fontId="81" fillId="0" borderId="0" xfId="0" applyFont="1"/>
    <xf numFmtId="169" fontId="36" fillId="7" borderId="31" xfId="0" applyNumberFormat="1" applyFont="1" applyFill="1" applyBorder="1" applyAlignment="1">
      <alignment horizontal="center" vertical="center" wrapText="1"/>
    </xf>
    <xf numFmtId="169" fontId="45" fillId="0" borderId="31" xfId="0" applyNumberFormat="1" applyFont="1" applyBorder="1" applyAlignment="1">
      <alignment horizontal="center" vertical="center" wrapText="1"/>
    </xf>
    <xf numFmtId="169" fontId="45" fillId="0" borderId="0" xfId="0" applyNumberFormat="1" applyFont="1" applyAlignment="1">
      <alignment horizontal="center" vertical="center" wrapText="1"/>
    </xf>
    <xf numFmtId="169" fontId="36" fillId="3" borderId="0" xfId="0" applyNumberFormat="1" applyFont="1" applyFill="1" applyAlignment="1">
      <alignment horizontal="center" vertical="center" wrapText="1"/>
    </xf>
    <xf numFmtId="169" fontId="38" fillId="3" borderId="0" xfId="0" applyNumberFormat="1" applyFont="1" applyFill="1" applyAlignment="1">
      <alignment horizontal="center" vertical="center" wrapText="1"/>
    </xf>
    <xf numFmtId="0" fontId="38" fillId="0" borderId="0" xfId="0" applyFont="1" applyAlignment="1">
      <alignment vertical="center" wrapText="1"/>
    </xf>
    <xf numFmtId="0" fontId="12" fillId="3" borderId="0" xfId="0" applyFont="1" applyFill="1"/>
    <xf numFmtId="173" fontId="4" fillId="0" borderId="27" xfId="5"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0" fontId="38" fillId="0" borderId="0" xfId="0" applyFont="1" applyAlignment="1">
      <alignment horizontal="left" vertical="top" wrapText="1"/>
    </xf>
    <xf numFmtId="0" fontId="38" fillId="0" borderId="0" xfId="0" applyFont="1" applyAlignment="1">
      <alignment vertical="top" wrapText="1"/>
    </xf>
    <xf numFmtId="0" fontId="3" fillId="0" borderId="21" xfId="0" applyFont="1" applyBorder="1"/>
    <xf numFmtId="0" fontId="3" fillId="0" borderId="22" xfId="0" applyFont="1" applyBorder="1"/>
    <xf numFmtId="0" fontId="3" fillId="0" borderId="23" xfId="0" applyFont="1" applyBorder="1" applyAlignment="1">
      <alignment horizontal="center" wrapText="1"/>
    </xf>
    <xf numFmtId="169" fontId="3" fillId="0" borderId="23" xfId="0" applyNumberFormat="1" applyFont="1" applyBorder="1" applyAlignment="1">
      <alignment horizontal="center"/>
    </xf>
    <xf numFmtId="173" fontId="4" fillId="0" borderId="23" xfId="5" applyNumberFormat="1" applyFont="1" applyFill="1" applyBorder="1" applyAlignment="1">
      <alignment horizontal="center" vertical="center" wrapText="1"/>
    </xf>
    <xf numFmtId="173" fontId="4" fillId="0" borderId="24" xfId="5" applyNumberFormat="1" applyFont="1" applyFill="1" applyBorder="1" applyAlignment="1">
      <alignment horizontal="center" vertical="center" wrapText="1"/>
    </xf>
    <xf numFmtId="0" fontId="88" fillId="0" borderId="26" xfId="0" applyFont="1" applyBorder="1" applyAlignment="1">
      <alignment horizontal="center"/>
    </xf>
    <xf numFmtId="3" fontId="0" fillId="0" borderId="0" xfId="0" applyNumberFormat="1"/>
    <xf numFmtId="0" fontId="38" fillId="3" borderId="25" xfId="0" applyFont="1" applyFill="1" applyBorder="1" applyAlignment="1">
      <alignment wrapText="1"/>
    </xf>
    <xf numFmtId="0" fontId="38" fillId="3" borderId="22" xfId="0" applyFont="1" applyFill="1" applyBorder="1" applyAlignment="1">
      <alignment wrapText="1"/>
    </xf>
    <xf numFmtId="3" fontId="4" fillId="0" borderId="23"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169" fontId="4" fillId="6" borderId="26" xfId="0" applyNumberFormat="1" applyFont="1" applyFill="1" applyBorder="1" applyAlignment="1">
      <alignment horizontal="center" vertical="center" wrapText="1"/>
    </xf>
    <xf numFmtId="169" fontId="4" fillId="0" borderId="26"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173" fontId="4" fillId="6" borderId="26" xfId="5" applyNumberFormat="1" applyFont="1" applyFill="1" applyBorder="1" applyAlignment="1">
      <alignment horizontal="center" vertical="center" wrapText="1"/>
    </xf>
    <xf numFmtId="173" fontId="11" fillId="6" borderId="26" xfId="5" applyNumberFormat="1" applyFont="1" applyFill="1" applyBorder="1" applyAlignment="1">
      <alignment horizontal="center" vertical="center" wrapText="1"/>
    </xf>
    <xf numFmtId="173" fontId="4" fillId="0" borderId="26" xfId="5" applyNumberFormat="1" applyFont="1" applyBorder="1" applyAlignment="1">
      <alignment horizontal="center" vertical="center" wrapText="1" indent="1"/>
    </xf>
    <xf numFmtId="173" fontId="4" fillId="0" borderId="27" xfId="5" applyNumberFormat="1" applyFont="1" applyBorder="1" applyAlignment="1">
      <alignment horizontal="center" vertical="center" wrapText="1" indent="1"/>
    </xf>
    <xf numFmtId="173" fontId="11" fillId="6" borderId="26" xfId="5" applyNumberFormat="1" applyFont="1" applyFill="1" applyBorder="1" applyAlignment="1">
      <alignment horizontal="center" vertical="center" wrapText="1" indent="1"/>
    </xf>
    <xf numFmtId="173" fontId="11" fillId="10" borderId="23" xfId="5" applyNumberFormat="1" applyFont="1" applyFill="1" applyBorder="1" applyAlignment="1">
      <alignment horizontal="center" vertical="center" wrapText="1"/>
    </xf>
    <xf numFmtId="172" fontId="4" fillId="0" borderId="26" xfId="5" applyNumberFormat="1" applyFont="1" applyBorder="1" applyAlignment="1">
      <alignment horizontal="center" vertical="center" wrapText="1"/>
    </xf>
    <xf numFmtId="9" fontId="36" fillId="7" borderId="30" xfId="2" applyFont="1" applyFill="1" applyBorder="1" applyAlignment="1">
      <alignment horizontal="center" vertical="center"/>
    </xf>
    <xf numFmtId="9" fontId="36" fillId="7" borderId="30" xfId="0" applyNumberFormat="1" applyFont="1" applyFill="1" applyBorder="1" applyAlignment="1">
      <alignment horizontal="center" vertical="center" wrapText="1"/>
    </xf>
    <xf numFmtId="9" fontId="36" fillId="7" borderId="31" xfId="0" applyNumberFormat="1" applyFont="1" applyFill="1" applyBorder="1" applyAlignment="1">
      <alignment horizontal="center" vertical="center" wrapText="1"/>
    </xf>
    <xf numFmtId="0" fontId="36" fillId="7" borderId="55" xfId="0" applyFont="1" applyFill="1" applyBorder="1" applyAlignment="1">
      <alignment vertical="center"/>
    </xf>
    <xf numFmtId="0" fontId="36" fillId="7" borderId="55" xfId="0" applyFont="1" applyFill="1" applyBorder="1" applyAlignment="1">
      <alignment horizontal="center" vertical="center"/>
    </xf>
    <xf numFmtId="0" fontId="38" fillId="0" borderId="55" xfId="0" applyFont="1" applyBorder="1" applyAlignment="1">
      <alignment horizontal="center" vertical="center"/>
    </xf>
    <xf numFmtId="0" fontId="38" fillId="7" borderId="55" xfId="0" applyFont="1" applyFill="1" applyBorder="1" applyAlignment="1">
      <alignment horizontal="center" vertical="center"/>
    </xf>
    <xf numFmtId="0" fontId="37" fillId="7" borderId="55" xfId="0" applyFont="1" applyFill="1" applyBorder="1" applyAlignment="1">
      <alignment vertical="center" wrapText="1"/>
    </xf>
    <xf numFmtId="3" fontId="36" fillId="7" borderId="55" xfId="0" applyNumberFormat="1" applyFont="1" applyFill="1" applyBorder="1" applyAlignment="1">
      <alignment horizontal="center" vertical="center" wrapText="1"/>
    </xf>
    <xf numFmtId="0" fontId="3" fillId="0" borderId="55" xfId="0" applyFont="1" applyBorder="1" applyAlignment="1">
      <alignment vertical="center" wrapText="1"/>
    </xf>
    <xf numFmtId="3" fontId="38" fillId="0" borderId="55" xfId="0" applyNumberFormat="1" applyFont="1" applyBorder="1" applyAlignment="1">
      <alignment horizontal="center" vertical="center" wrapText="1"/>
    </xf>
    <xf numFmtId="0" fontId="38" fillId="0" borderId="55" xfId="0" applyFont="1" applyBorder="1" applyAlignment="1">
      <alignment vertical="center" wrapText="1"/>
    </xf>
    <xf numFmtId="0" fontId="38"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36" fillId="7" borderId="55" xfId="0" applyFont="1" applyFill="1" applyBorder="1" applyAlignment="1">
      <alignment vertical="center" wrapText="1"/>
    </xf>
    <xf numFmtId="0" fontId="3" fillId="7" borderId="55" xfId="0" applyFont="1" applyFill="1" applyBorder="1" applyAlignment="1">
      <alignment horizontal="center" vertical="center" wrapText="1"/>
    </xf>
    <xf numFmtId="0" fontId="3" fillId="6" borderId="55" xfId="0" applyFont="1" applyFill="1" applyBorder="1" applyAlignment="1">
      <alignment horizontal="center" vertical="center" wrapText="1"/>
    </xf>
    <xf numFmtId="168" fontId="3" fillId="6" borderId="55" xfId="0" applyNumberFormat="1" applyFont="1" applyFill="1" applyBorder="1" applyAlignment="1">
      <alignment horizontal="center" vertical="center" wrapText="1"/>
    </xf>
    <xf numFmtId="168" fontId="3" fillId="0" borderId="55" xfId="0" applyNumberFormat="1" applyFont="1" applyBorder="1" applyAlignment="1">
      <alignment horizontal="center" vertical="center" wrapText="1"/>
    </xf>
    <xf numFmtId="0" fontId="32" fillId="5" borderId="0" xfId="0" applyFont="1" applyFill="1" applyAlignment="1">
      <alignment horizontal="center" vertical="center" wrapText="1"/>
    </xf>
    <xf numFmtId="0" fontId="36" fillId="7" borderId="32" xfId="0" applyFont="1" applyFill="1" applyBorder="1" applyAlignment="1">
      <alignment vertical="center" wrapText="1"/>
    </xf>
    <xf numFmtId="169" fontId="36" fillId="6" borderId="34" xfId="0" applyNumberFormat="1" applyFont="1" applyFill="1" applyBorder="1" applyAlignment="1">
      <alignment horizontal="center" vertical="center" wrapText="1"/>
    </xf>
    <xf numFmtId="169" fontId="36" fillId="7" borderId="34" xfId="0" applyNumberFormat="1" applyFont="1" applyFill="1" applyBorder="1" applyAlignment="1">
      <alignment horizontal="center" vertical="center" wrapText="1"/>
    </xf>
    <xf numFmtId="0" fontId="32" fillId="2" borderId="50" xfId="0" applyFont="1" applyFill="1" applyBorder="1" applyAlignment="1">
      <alignment vertical="center" wrapText="1"/>
    </xf>
    <xf numFmtId="0" fontId="32" fillId="2" borderId="52" xfId="0" applyFont="1" applyFill="1" applyBorder="1" applyAlignment="1">
      <alignment horizontal="center" vertical="center" wrapText="1"/>
    </xf>
    <xf numFmtId="0" fontId="32" fillId="5" borderId="0" xfId="0" applyFont="1" applyFill="1" applyAlignment="1">
      <alignment vertical="center"/>
    </xf>
    <xf numFmtId="9" fontId="3" fillId="6" borderId="23" xfId="2" applyFont="1" applyFill="1" applyBorder="1" applyAlignment="1">
      <alignment horizontal="center" vertical="center"/>
    </xf>
    <xf numFmtId="0" fontId="3" fillId="6" borderId="26" xfId="0" applyFont="1" applyFill="1" applyBorder="1" applyAlignment="1">
      <alignment horizontal="center" vertical="center" wrapText="1"/>
    </xf>
    <xf numFmtId="0" fontId="3" fillId="6" borderId="26" xfId="0" applyFont="1" applyFill="1" applyBorder="1" applyAlignment="1">
      <alignment horizontal="center" wrapText="1"/>
    </xf>
    <xf numFmtId="9" fontId="4" fillId="6" borderId="27" xfId="2" applyFont="1" applyFill="1" applyBorder="1" applyAlignment="1">
      <alignment horizontal="center" vertical="center" wrapText="1"/>
    </xf>
    <xf numFmtId="0" fontId="32" fillId="6" borderId="19" xfId="0" applyFont="1" applyFill="1" applyBorder="1" applyAlignment="1">
      <alignment vertical="center" wrapText="1"/>
    </xf>
    <xf numFmtId="9" fontId="4" fillId="6" borderId="20" xfId="2" applyFont="1" applyFill="1" applyBorder="1" applyAlignment="1">
      <alignment horizontal="center" vertical="center" wrapText="1"/>
    </xf>
    <xf numFmtId="9" fontId="11" fillId="3" borderId="5" xfId="2" applyFont="1" applyFill="1" applyBorder="1" applyAlignment="1">
      <alignment horizontal="center" vertical="center" wrapText="1"/>
    </xf>
    <xf numFmtId="169" fontId="36" fillId="7" borderId="59" xfId="0" applyNumberFormat="1" applyFont="1" applyFill="1" applyBorder="1" applyAlignment="1">
      <alignment horizontal="center" vertical="center" wrapText="1"/>
    </xf>
    <xf numFmtId="164" fontId="3" fillId="0" borderId="59" xfId="0" applyNumberFormat="1" applyFont="1" applyBorder="1" applyAlignment="1">
      <alignment horizontal="center" vertical="center" wrapText="1"/>
    </xf>
    <xf numFmtId="0" fontId="3" fillId="0" borderId="59" xfId="0" applyFont="1" applyBorder="1" applyAlignment="1">
      <alignment horizontal="center" vertical="center" wrapText="1"/>
    </xf>
    <xf numFmtId="0" fontId="36" fillId="7" borderId="59" xfId="0" applyFont="1" applyFill="1" applyBorder="1" applyAlignment="1">
      <alignment horizontal="center" vertical="center" wrapText="1"/>
    </xf>
    <xf numFmtId="0" fontId="3" fillId="7" borderId="59" xfId="0" applyFont="1" applyFill="1" applyBorder="1" applyAlignment="1">
      <alignment vertical="center" wrapText="1"/>
    </xf>
    <xf numFmtId="169" fontId="3" fillId="0" borderId="59" xfId="0" applyNumberFormat="1" applyFont="1" applyBorder="1" applyAlignment="1">
      <alignment horizontal="center" vertical="center" wrapText="1"/>
    </xf>
    <xf numFmtId="9" fontId="3" fillId="0" borderId="59" xfId="0" applyNumberFormat="1" applyFont="1" applyBorder="1" applyAlignment="1">
      <alignment horizontal="center" vertical="center" wrapText="1"/>
    </xf>
    <xf numFmtId="173" fontId="11" fillId="10" borderId="24" xfId="5"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wrapText="1"/>
    </xf>
    <xf numFmtId="0" fontId="32" fillId="2" borderId="56" xfId="0" applyFont="1" applyFill="1" applyBorder="1" applyAlignment="1">
      <alignment vertical="center" wrapText="1"/>
    </xf>
    <xf numFmtId="3" fontId="4" fillId="0" borderId="0" xfId="0" applyNumberFormat="1" applyFont="1" applyAlignment="1">
      <alignment horizontal="center" vertical="center" wrapText="1"/>
    </xf>
    <xf numFmtId="0" fontId="4" fillId="0" borderId="3" xfId="0" applyFont="1" applyBorder="1" applyAlignment="1">
      <alignment horizontal="center" vertical="center" wrapText="1"/>
    </xf>
    <xf numFmtId="3" fontId="11" fillId="4" borderId="0" xfId="0" applyNumberFormat="1" applyFont="1" applyFill="1" applyAlignment="1">
      <alignment horizontal="center" vertical="center" wrapText="1"/>
    </xf>
    <xf numFmtId="175" fontId="11" fillId="6" borderId="40" xfId="0" applyNumberFormat="1" applyFont="1" applyFill="1" applyBorder="1" applyAlignment="1">
      <alignment horizontal="center" vertical="center" wrapText="1"/>
    </xf>
    <xf numFmtId="175" fontId="11" fillId="6" borderId="0" xfId="5" applyNumberFormat="1" applyFont="1" applyFill="1" applyBorder="1" applyAlignment="1">
      <alignment horizontal="center" vertical="center" wrapText="1"/>
    </xf>
    <xf numFmtId="175" fontId="4" fillId="0" borderId="0" xfId="5" applyNumberFormat="1" applyFont="1" applyBorder="1" applyAlignment="1">
      <alignment horizontal="center" vertical="center" wrapText="1"/>
    </xf>
    <xf numFmtId="175" fontId="4" fillId="0" borderId="3" xfId="5" applyNumberFormat="1" applyFont="1" applyBorder="1" applyAlignment="1">
      <alignment horizontal="center" vertical="center" wrapText="1"/>
    </xf>
    <xf numFmtId="175" fontId="11" fillId="4" borderId="0" xfId="0" applyNumberFormat="1" applyFont="1" applyFill="1" applyAlignment="1">
      <alignment horizontal="center" vertical="center" wrapText="1"/>
    </xf>
    <xf numFmtId="174" fontId="79" fillId="0" borderId="0" xfId="39" applyNumberFormat="1" applyFont="1" applyAlignment="1">
      <alignment horizontal="center"/>
    </xf>
    <xf numFmtId="174" fontId="51" fillId="0" borderId="0" xfId="40" applyNumberFormat="1" applyFont="1" applyBorder="1" applyAlignment="1"/>
    <xf numFmtId="175" fontId="51" fillId="6" borderId="0" xfId="40" applyNumberFormat="1" applyFont="1" applyFill="1" applyBorder="1" applyAlignment="1">
      <alignment horizontal="center"/>
    </xf>
    <xf numFmtId="0" fontId="51" fillId="0" borderId="0" xfId="39" applyFont="1"/>
    <xf numFmtId="175" fontId="11" fillId="4" borderId="0" xfId="0" applyNumberFormat="1" applyFont="1" applyFill="1" applyAlignment="1">
      <alignment horizontal="left" vertical="center" wrapText="1"/>
    </xf>
    <xf numFmtId="0" fontId="51" fillId="0" borderId="0" xfId="41" applyFont="1" applyAlignment="1">
      <alignment horizontal="left" vertical="center"/>
    </xf>
    <xf numFmtId="0" fontId="51" fillId="3" borderId="0" xfId="41" applyFont="1" applyFill="1" applyAlignment="1">
      <alignment horizontal="center" vertical="center"/>
    </xf>
    <xf numFmtId="49" fontId="11" fillId="0" borderId="0" xfId="0" applyNumberFormat="1" applyFont="1" applyAlignment="1">
      <alignment vertical="center" wrapText="1"/>
    </xf>
    <xf numFmtId="0" fontId="47" fillId="0" borderId="0" xfId="0" applyFont="1" applyAlignment="1">
      <alignment vertical="center" wrapText="1"/>
    </xf>
    <xf numFmtId="0" fontId="4" fillId="0" borderId="0" xfId="0" applyFont="1" applyAlignment="1">
      <alignment horizontal="left" vertical="center" wrapText="1"/>
    </xf>
    <xf numFmtId="0" fontId="25" fillId="44" borderId="0" xfId="0" applyFont="1" applyFill="1" applyAlignment="1">
      <alignment vertical="center"/>
    </xf>
    <xf numFmtId="0" fontId="25" fillId="44" borderId="0" xfId="0" applyFont="1" applyFill="1" applyAlignment="1">
      <alignment vertical="center" wrapText="1"/>
    </xf>
    <xf numFmtId="0" fontId="93" fillId="44" borderId="0" xfId="0" applyFont="1" applyFill="1" applyAlignment="1">
      <alignment horizontal="center" vertical="center" wrapText="1"/>
    </xf>
    <xf numFmtId="0" fontId="0" fillId="3" borderId="0" xfId="0" applyFill="1" applyAlignment="1">
      <alignment horizontal="left"/>
    </xf>
    <xf numFmtId="0" fontId="68" fillId="3" borderId="0" xfId="0" applyFont="1" applyFill="1" applyAlignment="1">
      <alignment vertical="center"/>
    </xf>
    <xf numFmtId="0" fontId="10" fillId="0" borderId="0" xfId="1" applyFont="1" applyAlignment="1">
      <alignment vertical="top" wrapText="1"/>
    </xf>
    <xf numFmtId="9" fontId="11" fillId="4" borderId="23" xfId="2" applyFont="1" applyFill="1" applyBorder="1" applyAlignment="1">
      <alignment horizontal="center" vertical="center" wrapText="1"/>
    </xf>
    <xf numFmtId="9" fontId="11" fillId="4" borderId="24" xfId="2" applyFont="1" applyFill="1" applyBorder="1" applyAlignment="1">
      <alignment horizontal="center" vertical="center" wrapText="1"/>
    </xf>
    <xf numFmtId="0" fontId="38" fillId="0" borderId="57" xfId="0" applyFont="1" applyBorder="1" applyAlignment="1">
      <alignment horizontal="center" vertical="center" wrapText="1"/>
    </xf>
    <xf numFmtId="0" fontId="3" fillId="7" borderId="59" xfId="0" applyFont="1" applyFill="1" applyBorder="1" applyAlignment="1">
      <alignment horizontal="center" vertical="center" wrapText="1"/>
    </xf>
    <xf numFmtId="169" fontId="36" fillId="6" borderId="23" xfId="0" applyNumberFormat="1" applyFont="1" applyFill="1" applyBorder="1" applyAlignment="1">
      <alignment horizontal="center" vertical="center" wrapText="1"/>
    </xf>
    <xf numFmtId="0" fontId="38" fillId="0" borderId="29" xfId="0" applyFont="1" applyBorder="1" applyAlignment="1">
      <alignment horizontal="left" vertical="center" wrapText="1"/>
    </xf>
    <xf numFmtId="0" fontId="4" fillId="3" borderId="22" xfId="0" applyFont="1" applyFill="1" applyBorder="1" applyAlignment="1">
      <alignment vertical="center" wrapText="1"/>
    </xf>
    <xf numFmtId="0" fontId="11" fillId="10" borderId="26" xfId="0" applyFont="1" applyFill="1" applyBorder="1" applyAlignment="1">
      <alignment horizontal="left" vertical="center" wrapText="1"/>
    </xf>
    <xf numFmtId="9" fontId="3" fillId="0" borderId="27" xfId="0" applyNumberFormat="1" applyFont="1" applyBorder="1" applyAlignment="1">
      <alignment horizontal="center" vertical="center" wrapText="1"/>
    </xf>
    <xf numFmtId="0" fontId="88" fillId="3" borderId="0" xfId="0" applyFont="1" applyFill="1" applyAlignment="1">
      <alignment vertical="center" wrapText="1"/>
    </xf>
    <xf numFmtId="3" fontId="25" fillId="5" borderId="4" xfId="3" applyNumberFormat="1" applyFont="1" applyFill="1" applyBorder="1" applyAlignment="1">
      <alignment horizontal="left" vertical="center"/>
    </xf>
    <xf numFmtId="0" fontId="32" fillId="2" borderId="48" xfId="0" applyFont="1" applyFill="1" applyBorder="1" applyAlignment="1">
      <alignment vertical="center" wrapText="1"/>
    </xf>
    <xf numFmtId="0" fontId="32" fillId="2" borderId="49" xfId="0" applyFont="1" applyFill="1" applyBorder="1" applyAlignment="1">
      <alignment horizontal="center" vertical="center" wrapText="1"/>
    </xf>
    <xf numFmtId="0" fontId="11" fillId="6" borderId="25" xfId="0" applyFont="1" applyFill="1" applyBorder="1" applyAlignment="1">
      <alignment horizontal="left" vertical="center" wrapText="1" indent="2"/>
    </xf>
    <xf numFmtId="3" fontId="4" fillId="7" borderId="23" xfId="0" applyNumberFormat="1" applyFont="1" applyFill="1" applyBorder="1" applyAlignment="1">
      <alignment horizontal="center" vertical="center" wrapText="1"/>
    </xf>
    <xf numFmtId="0" fontId="32" fillId="2" borderId="61" xfId="0" applyFont="1" applyFill="1" applyBorder="1" applyAlignment="1">
      <alignment vertical="center" wrapText="1"/>
    </xf>
    <xf numFmtId="0" fontId="32" fillId="2" borderId="58" xfId="0" applyFont="1" applyFill="1" applyBorder="1" applyAlignment="1">
      <alignment horizontal="center" vertical="center" wrapText="1"/>
    </xf>
    <xf numFmtId="0" fontId="36" fillId="7" borderId="5" xfId="0" applyFont="1" applyFill="1" applyBorder="1" applyAlignment="1">
      <alignment vertical="center" wrapText="1"/>
    </xf>
    <xf numFmtId="0" fontId="38" fillId="7" borderId="5" xfId="0" applyFont="1" applyFill="1" applyBorder="1" applyAlignment="1">
      <alignment horizontal="center" vertical="center" wrapText="1"/>
    </xf>
    <xf numFmtId="169" fontId="36" fillId="6" borderId="5" xfId="0" applyNumberFormat="1" applyFont="1" applyFill="1" applyBorder="1" applyAlignment="1">
      <alignment horizontal="center" vertical="center" wrapText="1"/>
    </xf>
    <xf numFmtId="169" fontId="36" fillId="7" borderId="5" xfId="0"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164" fontId="3" fillId="6" borderId="5"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71" fontId="3" fillId="6" borderId="5" xfId="0" applyNumberFormat="1" applyFont="1" applyFill="1" applyBorder="1" applyAlignment="1">
      <alignment horizontal="center" vertical="center" wrapText="1"/>
    </xf>
    <xf numFmtId="0" fontId="38" fillId="0" borderId="5" xfId="0" applyFont="1" applyBorder="1" applyAlignment="1">
      <alignment vertical="center" wrapText="1"/>
    </xf>
    <xf numFmtId="0" fontId="3" fillId="0" borderId="62" xfId="0" applyFont="1" applyBorder="1" applyAlignment="1">
      <alignment vertical="center" wrapText="1"/>
    </xf>
    <xf numFmtId="0" fontId="3" fillId="0" borderId="62" xfId="0" applyFont="1" applyBorder="1" applyAlignment="1">
      <alignment horizontal="center" vertical="center" wrapText="1"/>
    </xf>
    <xf numFmtId="0" fontId="3" fillId="6" borderId="62" xfId="0" applyFont="1" applyFill="1" applyBorder="1" applyAlignment="1">
      <alignment horizontal="center" vertical="center" wrapText="1"/>
    </xf>
    <xf numFmtId="171" fontId="37" fillId="6" borderId="5" xfId="0" applyNumberFormat="1" applyFont="1" applyFill="1" applyBorder="1" applyAlignment="1">
      <alignment horizontal="center" vertical="center" wrapText="1"/>
    </xf>
    <xf numFmtId="0" fontId="36" fillId="7" borderId="5" xfId="0" applyFont="1" applyFill="1" applyBorder="1" applyAlignment="1">
      <alignment horizontal="center" vertical="center" wrapText="1"/>
    </xf>
    <xf numFmtId="0" fontId="37" fillId="0" borderId="5" xfId="0" applyFont="1" applyBorder="1" applyAlignment="1">
      <alignment horizontal="left" vertical="center" wrapText="1" indent="2"/>
    </xf>
    <xf numFmtId="0" fontId="3" fillId="0" borderId="5" xfId="0" applyFont="1" applyBorder="1" applyAlignment="1">
      <alignment horizontal="left" vertical="center" wrapText="1" indent="3"/>
    </xf>
    <xf numFmtId="0" fontId="3" fillId="6"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6" borderId="5" xfId="0" applyFont="1" applyFill="1" applyBorder="1" applyAlignment="1">
      <alignment vertical="center" wrapText="1"/>
    </xf>
    <xf numFmtId="165" fontId="38" fillId="6" borderId="5" xfId="0" applyNumberFormat="1" applyFont="1" applyFill="1" applyBorder="1" applyAlignment="1">
      <alignment horizontal="center" vertical="center" wrapText="1"/>
    </xf>
    <xf numFmtId="169"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6" fillId="6" borderId="30" xfId="0" applyFont="1" applyFill="1" applyBorder="1" applyAlignment="1">
      <alignment vertical="center"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0" borderId="25" xfId="0" applyFont="1" applyBorder="1" applyAlignment="1">
      <alignment horizontal="left" vertical="center" wrapText="1" indent="1"/>
    </xf>
    <xf numFmtId="3" fontId="11" fillId="42" borderId="26" xfId="0" applyNumberFormat="1" applyFont="1" applyFill="1" applyBorder="1" applyAlignment="1">
      <alignment horizontal="center" vertical="center" wrapText="1"/>
    </xf>
    <xf numFmtId="3" fontId="4" fillId="8" borderId="26" xfId="0" applyNumberFormat="1" applyFont="1" applyFill="1" applyBorder="1" applyAlignment="1">
      <alignment horizontal="center" vertical="center" wrapText="1"/>
    </xf>
    <xf numFmtId="4" fontId="11" fillId="42" borderId="26" xfId="0" applyNumberFormat="1" applyFont="1" applyFill="1" applyBorder="1" applyAlignment="1">
      <alignment horizontal="center" vertical="center" wrapText="1"/>
    </xf>
    <xf numFmtId="4" fontId="4" fillId="8" borderId="26" xfId="0" applyNumberFormat="1" applyFont="1" applyFill="1" applyBorder="1" applyAlignment="1">
      <alignment horizontal="center" vertical="center" wrapText="1"/>
    </xf>
    <xf numFmtId="0" fontId="4" fillId="0" borderId="25" xfId="0" applyFont="1" applyBorder="1" applyAlignment="1">
      <alignment horizontal="left" vertical="top" wrapText="1" indent="2"/>
    </xf>
    <xf numFmtId="0" fontId="3" fillId="0" borderId="30" xfId="0" applyFont="1" applyBorder="1" applyAlignment="1">
      <alignment horizontal="center" vertical="center"/>
    </xf>
    <xf numFmtId="0" fontId="32" fillId="2" borderId="53" xfId="0" applyFont="1" applyFill="1" applyBorder="1" applyAlignment="1">
      <alignment vertical="center" wrapText="1"/>
    </xf>
    <xf numFmtId="0" fontId="32" fillId="2" borderId="54" xfId="0" applyFont="1" applyFill="1" applyBorder="1" applyAlignment="1">
      <alignment horizontal="center" vertical="center" wrapText="1"/>
    </xf>
    <xf numFmtId="0" fontId="38" fillId="6" borderId="55" xfId="0" applyFont="1" applyFill="1" applyBorder="1" applyAlignment="1">
      <alignment horizontal="center" vertical="center"/>
    </xf>
    <xf numFmtId="3" fontId="36" fillId="6" borderId="55" xfId="0" applyNumberFormat="1" applyFont="1" applyFill="1" applyBorder="1" applyAlignment="1">
      <alignment horizontal="center" vertical="center" wrapText="1"/>
    </xf>
    <xf numFmtId="3" fontId="38" fillId="6" borderId="55" xfId="0" applyNumberFormat="1" applyFont="1" applyFill="1" applyBorder="1" applyAlignment="1">
      <alignment horizontal="center" vertical="center" wrapText="1"/>
    </xf>
    <xf numFmtId="0" fontId="38" fillId="6" borderId="55" xfId="0" applyFont="1" applyFill="1" applyBorder="1" applyAlignment="1">
      <alignment horizontal="center" vertical="center" wrapText="1"/>
    </xf>
    <xf numFmtId="3" fontId="3" fillId="0" borderId="33" xfId="0" applyNumberFormat="1" applyFont="1" applyBorder="1" applyAlignment="1">
      <alignment horizontal="left" vertical="center" wrapText="1"/>
    </xf>
    <xf numFmtId="3" fontId="3" fillId="7" borderId="33" xfId="0" applyNumberFormat="1" applyFont="1" applyFill="1" applyBorder="1" applyAlignment="1">
      <alignment horizontal="center" vertical="center" wrapText="1"/>
    </xf>
    <xf numFmtId="0" fontId="76" fillId="0" borderId="0" xfId="1" applyFont="1" applyBorder="1" applyAlignment="1">
      <alignment horizontal="left" vertical="center"/>
    </xf>
    <xf numFmtId="169" fontId="3" fillId="0" borderId="33" xfId="0" applyNumberFormat="1" applyFont="1" applyBorder="1" applyAlignment="1">
      <alignment horizontal="left"/>
    </xf>
    <xf numFmtId="169" fontId="3" fillId="6" borderId="33" xfId="0" applyNumberFormat="1" applyFont="1" applyFill="1" applyBorder="1" applyAlignment="1">
      <alignment horizontal="center"/>
    </xf>
    <xf numFmtId="0" fontId="36" fillId="6" borderId="21" xfId="0" applyFont="1" applyFill="1" applyBorder="1" applyAlignment="1">
      <alignment vertical="center" wrapText="1"/>
    </xf>
    <xf numFmtId="0" fontId="38" fillId="6" borderId="30" xfId="0" applyFont="1" applyFill="1" applyBorder="1" applyAlignment="1">
      <alignment horizontal="center" vertical="center" wrapText="1"/>
    </xf>
    <xf numFmtId="169" fontId="38" fillId="6" borderId="0" xfId="0" applyNumberFormat="1" applyFont="1" applyFill="1" applyAlignment="1">
      <alignment horizontal="center" vertical="center" wrapText="1"/>
    </xf>
    <xf numFmtId="0" fontId="32" fillId="2" borderId="56" xfId="0" applyFont="1" applyFill="1" applyBorder="1" applyAlignment="1">
      <alignment horizontal="center" vertical="center" wrapText="1"/>
    </xf>
    <xf numFmtId="0" fontId="38" fillId="0" borderId="32" xfId="0" applyFont="1" applyBorder="1" applyAlignment="1">
      <alignment vertical="center" wrapText="1"/>
    </xf>
    <xf numFmtId="0" fontId="3" fillId="0" borderId="6" xfId="0" applyFont="1" applyBorder="1" applyAlignment="1">
      <alignment horizontal="center" vertical="center" wrapText="1"/>
    </xf>
    <xf numFmtId="4" fontId="11" fillId="6" borderId="26" xfId="0" applyNumberFormat="1" applyFont="1" applyFill="1" applyBorder="1" applyAlignment="1">
      <alignment horizontal="center" vertical="center" wrapText="1"/>
    </xf>
    <xf numFmtId="0" fontId="16" fillId="0" borderId="0" xfId="0" applyFont="1" applyAlignment="1">
      <alignment horizontal="left" vertical="top" wrapText="1"/>
    </xf>
    <xf numFmtId="0" fontId="34" fillId="0" borderId="0" xfId="0" applyFont="1" applyAlignment="1">
      <alignment horizontal="left" vertical="center" wrapText="1"/>
    </xf>
    <xf numFmtId="0" fontId="96" fillId="0" borderId="0" xfId="0" applyFont="1" applyAlignment="1">
      <alignment horizontal="left" vertical="center" wrapText="1"/>
    </xf>
    <xf numFmtId="0" fontId="34" fillId="0" borderId="0" xfId="0" applyFont="1" applyAlignment="1">
      <alignment horizontal="left" vertical="center"/>
    </xf>
    <xf numFmtId="9" fontId="11" fillId="0" borderId="23" xfId="2" applyFont="1" applyFill="1" applyBorder="1" applyAlignment="1">
      <alignment horizontal="center" vertical="center" wrapText="1"/>
    </xf>
    <xf numFmtId="0" fontId="99" fillId="3" borderId="0" xfId="0" applyFont="1" applyFill="1"/>
    <xf numFmtId="0" fontId="4" fillId="46" borderId="0" xfId="0" applyFont="1" applyFill="1" applyAlignment="1">
      <alignment horizontal="left" vertical="center" wrapText="1" indent="2"/>
    </xf>
    <xf numFmtId="0" fontId="4" fillId="46" borderId="0" xfId="0" applyFont="1" applyFill="1" applyAlignment="1">
      <alignment horizontal="center" vertical="center" wrapText="1"/>
    </xf>
    <xf numFmtId="168" fontId="4" fillId="46" borderId="0" xfId="2" applyNumberFormat="1" applyFont="1" applyFill="1" applyBorder="1" applyAlignment="1">
      <alignment horizontal="center" vertical="center" wrapText="1"/>
    </xf>
    <xf numFmtId="3" fontId="25" fillId="2" borderId="0" xfId="1" applyNumberFormat="1" applyFont="1" applyFill="1" applyBorder="1" applyAlignment="1">
      <alignment horizontal="left" vertical="center"/>
    </xf>
    <xf numFmtId="3" fontId="25" fillId="2" borderId="40" xfId="1" applyNumberFormat="1" applyFont="1" applyFill="1" applyBorder="1" applyAlignment="1">
      <alignment horizontal="left" vertical="center"/>
    </xf>
    <xf numFmtId="0" fontId="26" fillId="3" borderId="65" xfId="3" applyFont="1" applyFill="1" applyBorder="1"/>
    <xf numFmtId="0" fontId="32" fillId="2" borderId="66" xfId="0" applyFont="1" applyFill="1" applyBorder="1" applyAlignment="1">
      <alignment vertical="center" wrapText="1"/>
    </xf>
    <xf numFmtId="3" fontId="25" fillId="3" borderId="0" xfId="3" applyNumberFormat="1" applyFont="1" applyFill="1" applyAlignment="1">
      <alignment vertical="center" wrapText="1"/>
    </xf>
    <xf numFmtId="0" fontId="5" fillId="0" borderId="6" xfId="1" applyBorder="1" applyAlignment="1">
      <alignment horizontal="left" vertical="center" wrapText="1"/>
    </xf>
    <xf numFmtId="164" fontId="37" fillId="7" borderId="23" xfId="0" applyNumberFormat="1" applyFont="1" applyFill="1" applyBorder="1" applyAlignment="1">
      <alignment horizontal="center"/>
    </xf>
    <xf numFmtId="164" fontId="37" fillId="0" borderId="23" xfId="0" applyNumberFormat="1" applyFont="1" applyBorder="1" applyAlignment="1">
      <alignment horizontal="center"/>
    </xf>
    <xf numFmtId="164" fontId="37" fillId="0" borderId="24" xfId="0" applyNumberFormat="1" applyFont="1" applyBorder="1" applyAlignment="1">
      <alignment horizontal="center"/>
    </xf>
    <xf numFmtId="3" fontId="11" fillId="43" borderId="26" xfId="0" applyNumberFormat="1" applyFont="1" applyFill="1" applyBorder="1" applyAlignment="1">
      <alignment horizontal="center" vertical="center" wrapText="1"/>
    </xf>
    <xf numFmtId="0" fontId="37" fillId="6" borderId="69" xfId="0" applyFont="1" applyFill="1" applyBorder="1" applyAlignment="1">
      <alignment horizontal="left" vertical="center" wrapText="1"/>
    </xf>
    <xf numFmtId="9" fontId="37" fillId="6" borderId="69" xfId="2" applyFont="1" applyFill="1" applyBorder="1" applyAlignment="1">
      <alignment horizontal="center"/>
    </xf>
    <xf numFmtId="9" fontId="3" fillId="3" borderId="69" xfId="2" applyFont="1" applyFill="1" applyBorder="1" applyAlignment="1">
      <alignment horizontal="left"/>
    </xf>
    <xf numFmtId="9" fontId="3" fillId="6" borderId="69" xfId="2" applyFont="1" applyFill="1" applyBorder="1" applyAlignment="1">
      <alignment horizontal="center"/>
    </xf>
    <xf numFmtId="9" fontId="3" fillId="3" borderId="69" xfId="2" applyFont="1" applyFill="1" applyBorder="1" applyAlignment="1">
      <alignment horizontal="center"/>
    </xf>
    <xf numFmtId="0" fontId="37" fillId="6" borderId="70" xfId="0" applyFont="1" applyFill="1" applyBorder="1" applyAlignment="1">
      <alignment horizontal="left" vertical="center" wrapText="1"/>
    </xf>
    <xf numFmtId="9" fontId="3" fillId="3" borderId="71" xfId="2" applyFont="1" applyFill="1" applyBorder="1" applyAlignment="1">
      <alignment horizontal="center"/>
    </xf>
    <xf numFmtId="9" fontId="3" fillId="6" borderId="71" xfId="2" applyFont="1" applyFill="1" applyBorder="1" applyAlignment="1">
      <alignment horizontal="center"/>
    </xf>
    <xf numFmtId="9" fontId="3" fillId="3" borderId="71" xfId="2" applyFont="1" applyFill="1" applyBorder="1" applyAlignment="1">
      <alignment horizontal="left"/>
    </xf>
    <xf numFmtId="9" fontId="3" fillId="3" borderId="69" xfId="2" applyFont="1" applyFill="1" applyBorder="1" applyAlignment="1">
      <alignment horizontal="center" vertical="center" wrapText="1"/>
    </xf>
    <xf numFmtId="9" fontId="38" fillId="3" borderId="69" xfId="2" applyFont="1" applyFill="1" applyBorder="1" applyAlignment="1">
      <alignment horizontal="center" vertical="center" wrapText="1"/>
    </xf>
    <xf numFmtId="9" fontId="37" fillId="6" borderId="69" xfId="2" applyFont="1" applyFill="1" applyBorder="1" applyAlignment="1">
      <alignment horizontal="right"/>
    </xf>
    <xf numFmtId="170" fontId="3" fillId="3" borderId="69" xfId="4" applyNumberFormat="1" applyFont="1" applyFill="1" applyBorder="1" applyAlignment="1">
      <alignment horizontal="right"/>
    </xf>
    <xf numFmtId="0" fontId="3" fillId="3" borderId="69" xfId="0" applyFont="1" applyFill="1" applyBorder="1" applyAlignment="1">
      <alignment horizontal="right"/>
    </xf>
    <xf numFmtId="0" fontId="37" fillId="3" borderId="69" xfId="0" applyFont="1" applyFill="1" applyBorder="1" applyAlignment="1">
      <alignment horizontal="right" vertical="center" wrapText="1"/>
    </xf>
    <xf numFmtId="0" fontId="36" fillId="6" borderId="69" xfId="0" applyFont="1" applyFill="1" applyBorder="1" applyAlignment="1">
      <alignment horizontal="right" vertical="center" wrapText="1" indent="1"/>
    </xf>
    <xf numFmtId="0" fontId="3" fillId="3" borderId="69" xfId="0" applyFont="1" applyFill="1" applyBorder="1" applyAlignment="1">
      <alignment horizontal="right" vertical="center" wrapText="1" indent="1"/>
    </xf>
    <xf numFmtId="9" fontId="101" fillId="0" borderId="31" xfId="0" applyNumberFormat="1" applyFont="1" applyBorder="1" applyAlignment="1">
      <alignment horizontal="center" vertical="center" wrapText="1"/>
    </xf>
    <xf numFmtId="9" fontId="102" fillId="0" borderId="31" xfId="0" applyNumberFormat="1" applyFont="1" applyBorder="1" applyAlignment="1">
      <alignment horizontal="center" vertical="center" wrapText="1"/>
    </xf>
    <xf numFmtId="0" fontId="0" fillId="0" borderId="27" xfId="0" applyBorder="1"/>
    <xf numFmtId="4" fontId="4" fillId="8" borderId="27" xfId="0" applyNumberFormat="1" applyFont="1" applyFill="1" applyBorder="1" applyAlignment="1">
      <alignment horizontal="center" vertical="center" wrapText="1"/>
    </xf>
    <xf numFmtId="4" fontId="11" fillId="42" borderId="27" xfId="0" applyNumberFormat="1" applyFont="1" applyFill="1" applyBorder="1" applyAlignment="1">
      <alignment horizontal="center" vertical="center" wrapText="1"/>
    </xf>
    <xf numFmtId="3" fontId="4" fillId="8" borderId="27" xfId="0" applyNumberFormat="1" applyFont="1" applyFill="1" applyBorder="1" applyAlignment="1">
      <alignment horizontal="center" vertical="center" wrapText="1"/>
    </xf>
    <xf numFmtId="9" fontId="11" fillId="0" borderId="24" xfId="2" applyFont="1" applyFill="1" applyBorder="1" applyAlignment="1">
      <alignment horizontal="center" vertical="center" wrapText="1"/>
    </xf>
    <xf numFmtId="0" fontId="38" fillId="0" borderId="72" xfId="0" applyFont="1" applyBorder="1" applyAlignment="1">
      <alignment horizontal="center" vertical="center"/>
    </xf>
    <xf numFmtId="0" fontId="36" fillId="7" borderId="73" xfId="0" applyFont="1" applyFill="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0" fontId="38" fillId="7" borderId="76" xfId="0" applyFont="1" applyFill="1" applyBorder="1" applyAlignment="1">
      <alignment horizontal="center" vertical="center"/>
    </xf>
    <xf numFmtId="3" fontId="38" fillId="0" borderId="72" xfId="0" applyNumberFormat="1" applyFont="1" applyBorder="1" applyAlignment="1">
      <alignment horizontal="center" vertical="center" wrapText="1"/>
    </xf>
    <xf numFmtId="3" fontId="36" fillId="7" borderId="73" xfId="0" applyNumberFormat="1" applyFont="1" applyFill="1" applyBorder="1" applyAlignment="1">
      <alignment horizontal="center" vertical="center" wrapText="1"/>
    </xf>
    <xf numFmtId="3" fontId="3" fillId="0" borderId="74" xfId="0" applyNumberFormat="1" applyFont="1" applyBorder="1" applyAlignment="1">
      <alignment horizontal="center" vertical="center" wrapText="1"/>
    </xf>
    <xf numFmtId="0" fontId="3" fillId="0" borderId="76" xfId="0" applyFont="1" applyBorder="1" applyAlignment="1">
      <alignment horizontal="center" vertical="center" wrapText="1"/>
    </xf>
    <xf numFmtId="0" fontId="3" fillId="7" borderId="72" xfId="0" applyFont="1" applyFill="1" applyBorder="1" applyAlignment="1">
      <alignment horizontal="center" vertical="center" wrapText="1"/>
    </xf>
    <xf numFmtId="0" fontId="4" fillId="0" borderId="25" xfId="0" applyFont="1" applyBorder="1" applyAlignment="1">
      <alignment horizontal="left" vertical="center" wrapText="1" indent="3"/>
    </xf>
    <xf numFmtId="0" fontId="104" fillId="4" borderId="0" xfId="0" applyFont="1" applyFill="1" applyAlignment="1">
      <alignment vertical="center" wrapText="1"/>
    </xf>
    <xf numFmtId="0" fontId="104" fillId="4" borderId="0" xfId="0" applyFont="1" applyFill="1" applyAlignment="1">
      <alignment horizontal="center" vertical="center" wrapText="1"/>
    </xf>
    <xf numFmtId="171" fontId="3" fillId="0" borderId="59" xfId="0" applyNumberFormat="1" applyFont="1" applyBorder="1" applyAlignment="1">
      <alignment horizontal="center" vertical="center" wrapText="1"/>
    </xf>
    <xf numFmtId="0" fontId="3" fillId="0" borderId="55" xfId="0" applyFont="1" applyBorder="1" applyAlignment="1">
      <alignment horizontal="left" vertical="center" wrapText="1" indent="1"/>
    </xf>
    <xf numFmtId="0" fontId="38" fillId="8" borderId="55" xfId="0" applyFont="1" applyFill="1" applyBorder="1" applyAlignment="1">
      <alignment horizontal="left" vertical="center" wrapText="1" indent="1"/>
    </xf>
    <xf numFmtId="0" fontId="3" fillId="0" borderId="0" xfId="0" applyFont="1" applyAlignment="1">
      <alignment horizontal="left" vertical="center" wrapText="1" indent="1"/>
    </xf>
    <xf numFmtId="9" fontId="38" fillId="6" borderId="0" xfId="2" applyFont="1" applyFill="1" applyBorder="1" applyAlignment="1">
      <alignment horizontal="center" vertical="center" wrapText="1"/>
    </xf>
    <xf numFmtId="9" fontId="3" fillId="0" borderId="0" xfId="0" applyNumberFormat="1" applyFont="1" applyAlignment="1">
      <alignment horizontal="center" vertical="center" wrapText="1"/>
    </xf>
    <xf numFmtId="0" fontId="36" fillId="8" borderId="0" xfId="0" applyFont="1" applyFill="1" applyAlignment="1">
      <alignment vertical="center" wrapText="1"/>
    </xf>
    <xf numFmtId="0" fontId="36" fillId="3" borderId="21" xfId="0" applyFont="1" applyFill="1" applyBorder="1" applyAlignment="1">
      <alignment vertical="center" wrapText="1"/>
    </xf>
    <xf numFmtId="0" fontId="36" fillId="3" borderId="22" xfId="0" applyFont="1" applyFill="1" applyBorder="1" applyAlignment="1">
      <alignment vertical="center" wrapText="1"/>
    </xf>
    <xf numFmtId="0" fontId="3" fillId="3" borderId="26" xfId="0" applyFont="1" applyFill="1" applyBorder="1" applyAlignment="1">
      <alignment horizontal="center" vertical="center" wrapText="1"/>
    </xf>
    <xf numFmtId="0" fontId="3" fillId="3" borderId="26" xfId="0" applyFont="1" applyFill="1" applyBorder="1" applyAlignment="1">
      <alignment horizontal="center" wrapText="1"/>
    </xf>
    <xf numFmtId="9" fontId="3" fillId="3" borderId="26" xfId="2" applyFont="1" applyFill="1" applyBorder="1" applyAlignment="1">
      <alignment horizontal="center" vertical="center"/>
    </xf>
    <xf numFmtId="9" fontId="4" fillId="3" borderId="26" xfId="2" applyFont="1" applyFill="1" applyBorder="1" applyAlignment="1">
      <alignment horizontal="center" vertical="center" wrapText="1"/>
    </xf>
    <xf numFmtId="9" fontId="4" fillId="3" borderId="27" xfId="2" applyFont="1" applyFill="1" applyBorder="1" applyAlignment="1">
      <alignment horizontal="center" vertical="center" wrapText="1"/>
    </xf>
    <xf numFmtId="0" fontId="3" fillId="0" borderId="38" xfId="0" applyFont="1" applyBorder="1" applyAlignment="1">
      <alignment horizontal="left" vertical="center" indent="1"/>
    </xf>
    <xf numFmtId="165" fontId="0" fillId="0" borderId="0" xfId="0" applyNumberFormat="1"/>
    <xf numFmtId="169" fontId="3" fillId="6" borderId="26" xfId="0" applyNumberFormat="1" applyFont="1" applyFill="1" applyBorder="1" applyAlignment="1">
      <alignment horizontal="center"/>
    </xf>
    <xf numFmtId="169" fontId="3" fillId="0" borderId="26" xfId="0" applyNumberFormat="1" applyFont="1" applyBorder="1" applyAlignment="1">
      <alignment horizontal="center"/>
    </xf>
    <xf numFmtId="0" fontId="76" fillId="0" borderId="0" xfId="1" applyFont="1" applyAlignment="1">
      <alignment horizontal="left" vertical="center" wrapText="1"/>
    </xf>
    <xf numFmtId="0" fontId="5" fillId="3" borderId="38" xfId="1" applyFill="1" applyBorder="1" applyAlignment="1">
      <alignment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vertical="center" wrapText="1"/>
    </xf>
    <xf numFmtId="0" fontId="11" fillId="6" borderId="24" xfId="0" applyFont="1" applyFill="1" applyBorder="1" applyAlignment="1">
      <alignment vertical="center" wrapText="1"/>
    </xf>
    <xf numFmtId="0" fontId="11" fillId="6" borderId="26" xfId="0" applyFont="1" applyFill="1" applyBorder="1" applyAlignment="1">
      <alignment vertical="center" wrapText="1"/>
    </xf>
    <xf numFmtId="0" fontId="11" fillId="6" borderId="27" xfId="0" applyFont="1" applyFill="1" applyBorder="1" applyAlignment="1">
      <alignment vertical="center" wrapText="1"/>
    </xf>
    <xf numFmtId="9" fontId="11" fillId="6" borderId="26" xfId="2" applyFont="1" applyFill="1" applyBorder="1" applyAlignment="1">
      <alignment vertical="center" wrapText="1"/>
    </xf>
    <xf numFmtId="9" fontId="11" fillId="6" borderId="27" xfId="2" applyFont="1" applyFill="1" applyBorder="1" applyAlignment="1">
      <alignment horizontal="center" vertical="center" wrapText="1"/>
    </xf>
    <xf numFmtId="0" fontId="4" fillId="6" borderId="27" xfId="0" applyFont="1" applyFill="1" applyBorder="1" applyAlignment="1">
      <alignment vertical="center" wrapText="1"/>
    </xf>
    <xf numFmtId="0" fontId="106" fillId="3" borderId="0" xfId="0" applyFont="1" applyFill="1" applyAlignment="1">
      <alignment vertical="center"/>
    </xf>
    <xf numFmtId="0" fontId="108" fillId="3" borderId="0" xfId="0" applyFont="1" applyFill="1"/>
    <xf numFmtId="0" fontId="106" fillId="3" borderId="57" xfId="0" applyFont="1" applyFill="1" applyBorder="1" applyAlignment="1">
      <alignment vertical="center"/>
    </xf>
    <xf numFmtId="0" fontId="107" fillId="3" borderId="57" xfId="0" applyFont="1" applyFill="1" applyBorder="1" applyAlignment="1">
      <alignment horizontal="left" wrapText="1"/>
    </xf>
    <xf numFmtId="0" fontId="30" fillId="3" borderId="0" xfId="0" applyFont="1" applyFill="1" applyAlignment="1">
      <alignment horizontal="left" vertical="center"/>
    </xf>
    <xf numFmtId="0" fontId="22" fillId="3" borderId="0" xfId="0" applyFont="1" applyFill="1" applyAlignment="1">
      <alignment horizontal="center" vertical="center"/>
    </xf>
    <xf numFmtId="0" fontId="5" fillId="3" borderId="0" xfId="1" applyFill="1"/>
    <xf numFmtId="0" fontId="5" fillId="3" borderId="0" xfId="1" quotePrefix="1" applyFill="1"/>
    <xf numFmtId="0" fontId="9" fillId="9" borderId="6" xfId="0" applyFont="1" applyFill="1" applyBorder="1" applyAlignment="1">
      <alignment horizontal="justify" vertical="center" wrapText="1"/>
    </xf>
    <xf numFmtId="0" fontId="38" fillId="0" borderId="6" xfId="0" applyFont="1" applyBorder="1" applyAlignment="1">
      <alignment horizontal="center" vertical="center" wrapText="1"/>
    </xf>
    <xf numFmtId="0" fontId="38" fillId="45" borderId="63" xfId="0" applyFont="1" applyFill="1" applyBorder="1" applyAlignment="1">
      <alignment horizontal="center" vertical="center" wrapText="1"/>
    </xf>
    <xf numFmtId="0" fontId="51" fillId="45" borderId="63" xfId="0" applyFont="1" applyFill="1" applyBorder="1" applyAlignment="1">
      <alignment horizontal="center" vertical="center" wrapText="1"/>
    </xf>
    <xf numFmtId="0" fontId="38" fillId="0" borderId="7" xfId="0" applyFont="1" applyBorder="1" applyAlignment="1">
      <alignment horizontal="center" vertical="center" wrapText="1"/>
    </xf>
    <xf numFmtId="0" fontId="2" fillId="3" borderId="0" xfId="0" applyFont="1" applyFill="1" applyAlignment="1">
      <alignment wrapText="1"/>
    </xf>
    <xf numFmtId="0" fontId="3" fillId="3" borderId="0" xfId="0" applyFont="1" applyFill="1" applyAlignment="1">
      <alignment horizontal="left" vertical="top" wrapText="1"/>
    </xf>
    <xf numFmtId="0" fontId="109" fillId="3" borderId="0" xfId="0" applyFont="1" applyFill="1" applyAlignment="1">
      <alignment horizontal="left" vertical="top" wrapText="1"/>
    </xf>
    <xf numFmtId="0" fontId="9" fillId="4" borderId="0" xfId="0" applyFont="1" applyFill="1" applyAlignment="1">
      <alignment vertical="center" wrapText="1"/>
    </xf>
    <xf numFmtId="0" fontId="110" fillId="4" borderId="0" xfId="0" applyFont="1" applyFill="1" applyAlignment="1">
      <alignment horizontal="left" vertical="center" wrapText="1"/>
    </xf>
    <xf numFmtId="0" fontId="3" fillId="3" borderId="22" xfId="0" applyFont="1" applyFill="1" applyBorder="1" applyAlignment="1">
      <alignment vertical="center" wrapText="1"/>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3" borderId="28" xfId="0" applyFont="1" applyFill="1" applyBorder="1" applyAlignment="1">
      <alignment vertical="center" wrapText="1"/>
    </xf>
    <xf numFmtId="0" fontId="52" fillId="3" borderId="27" xfId="0" applyFont="1" applyFill="1" applyBorder="1" applyAlignment="1">
      <alignment vertical="center" wrapText="1"/>
    </xf>
    <xf numFmtId="0" fontId="3" fillId="3" borderId="46" xfId="0" applyFont="1" applyFill="1" applyBorder="1" applyAlignment="1">
      <alignment vertical="center" wrapText="1"/>
    </xf>
    <xf numFmtId="0" fontId="10" fillId="3" borderId="38" xfId="1" applyFont="1" applyFill="1" applyBorder="1" applyAlignment="1">
      <alignment vertical="center" wrapText="1"/>
    </xf>
    <xf numFmtId="0" fontId="3" fillId="3" borderId="47" xfId="0" applyFont="1" applyFill="1" applyBorder="1" applyAlignment="1">
      <alignment vertical="center" wrapText="1"/>
    </xf>
    <xf numFmtId="0" fontId="10" fillId="3" borderId="27" xfId="1" applyFont="1" applyFill="1" applyBorder="1" applyAlignment="1">
      <alignment vertical="center" wrapText="1"/>
    </xf>
    <xf numFmtId="0" fontId="110" fillId="4" borderId="27" xfId="0" applyFont="1" applyFill="1" applyBorder="1" applyAlignment="1">
      <alignment horizontal="left" vertical="center" wrapText="1"/>
    </xf>
    <xf numFmtId="0" fontId="52" fillId="3" borderId="27" xfId="1" applyFont="1" applyFill="1" applyBorder="1" applyAlignment="1">
      <alignment vertical="center" wrapText="1"/>
    </xf>
    <xf numFmtId="0" fontId="3" fillId="3" borderId="44" xfId="0" applyFont="1" applyFill="1" applyBorder="1" applyAlignment="1">
      <alignment vertical="center" wrapText="1"/>
    </xf>
    <xf numFmtId="0" fontId="3" fillId="3" borderId="41" xfId="0" applyFont="1" applyFill="1" applyBorder="1" applyAlignment="1">
      <alignment vertical="center" wrapText="1"/>
    </xf>
    <xf numFmtId="0" fontId="10" fillId="3" borderId="41" xfId="1" applyFont="1" applyFill="1" applyBorder="1" applyAlignment="1">
      <alignment vertical="center" wrapText="1"/>
    </xf>
    <xf numFmtId="0" fontId="3" fillId="3" borderId="24" xfId="0" applyFont="1" applyFill="1" applyBorder="1" applyAlignment="1">
      <alignment vertical="center" wrapText="1"/>
    </xf>
    <xf numFmtId="0" fontId="110" fillId="4" borderId="24" xfId="0" applyFont="1" applyFill="1" applyBorder="1" applyAlignment="1">
      <alignment horizontal="left" vertical="center" wrapText="1"/>
    </xf>
    <xf numFmtId="0" fontId="3" fillId="3" borderId="43" xfId="0" applyFont="1" applyFill="1" applyBorder="1" applyAlignment="1">
      <alignment vertical="center" wrapText="1"/>
    </xf>
    <xf numFmtId="0" fontId="37" fillId="3" borderId="26" xfId="0" applyFont="1" applyFill="1" applyBorder="1" applyAlignment="1">
      <alignment vertical="center" wrapText="1"/>
    </xf>
    <xf numFmtId="0" fontId="3" fillId="3" borderId="27" xfId="0" applyFont="1" applyFill="1" applyBorder="1" applyAlignment="1">
      <alignment horizontal="center" vertical="center" wrapText="1"/>
    </xf>
    <xf numFmtId="0" fontId="37" fillId="3" borderId="28" xfId="0" applyFont="1" applyFill="1" applyBorder="1" applyAlignment="1">
      <alignment vertical="center" wrapText="1"/>
    </xf>
    <xf numFmtId="0" fontId="37" fillId="3" borderId="46" xfId="0" applyFont="1" applyFill="1" applyBorder="1" applyAlignment="1">
      <alignment vertical="center" wrapText="1"/>
    </xf>
    <xf numFmtId="0" fontId="37" fillId="3" borderId="22" xfId="0" applyFont="1" applyFill="1" applyBorder="1" applyAlignment="1">
      <alignment vertical="center" wrapText="1"/>
    </xf>
    <xf numFmtId="0" fontId="51" fillId="3" borderId="27" xfId="0" applyFont="1" applyFill="1" applyBorder="1" applyAlignment="1">
      <alignment vertical="center" wrapText="1"/>
    </xf>
    <xf numFmtId="0" fontId="38" fillId="45" borderId="64"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27" xfId="0" applyFont="1" applyFill="1" applyBorder="1" applyAlignment="1">
      <alignment vertical="center" wrapText="1"/>
    </xf>
    <xf numFmtId="0" fontId="38" fillId="45" borderId="78" xfId="0" applyFont="1" applyFill="1" applyBorder="1" applyAlignment="1">
      <alignment horizontal="center" vertical="center" wrapText="1"/>
    </xf>
    <xf numFmtId="0" fontId="10" fillId="3" borderId="43" xfId="1" applyFont="1" applyFill="1" applyBorder="1" applyAlignment="1">
      <alignment vertical="center" wrapText="1"/>
    </xf>
    <xf numFmtId="0" fontId="10" fillId="3" borderId="45" xfId="1" applyFont="1" applyFill="1" applyBorder="1" applyAlignment="1">
      <alignment vertical="center" wrapText="1"/>
    </xf>
    <xf numFmtId="0" fontId="10" fillId="3" borderId="23" xfId="1" applyFont="1" applyFill="1" applyBorder="1" applyAlignment="1">
      <alignment vertical="center" wrapText="1"/>
    </xf>
    <xf numFmtId="0" fontId="110" fillId="4" borderId="27" xfId="0" applyFont="1" applyFill="1" applyBorder="1" applyAlignment="1">
      <alignment vertical="center" wrapText="1"/>
    </xf>
    <xf numFmtId="0" fontId="10" fillId="3" borderId="27" xfId="1" applyFont="1" applyFill="1" applyBorder="1" applyAlignment="1">
      <alignment vertical="top" wrapText="1"/>
    </xf>
    <xf numFmtId="0" fontId="10" fillId="3" borderId="41" xfId="1" applyFont="1" applyFill="1" applyBorder="1" applyAlignment="1">
      <alignment vertical="top" wrapText="1"/>
    </xf>
    <xf numFmtId="0" fontId="3" fillId="3" borderId="79" xfId="0" applyFont="1" applyFill="1" applyBorder="1" applyAlignment="1">
      <alignment horizontal="center" vertical="center" wrapText="1"/>
    </xf>
    <xf numFmtId="0" fontId="10" fillId="3" borderId="80" xfId="1" applyFont="1" applyFill="1" applyBorder="1" applyAlignment="1">
      <alignment vertical="center" wrapText="1"/>
    </xf>
    <xf numFmtId="0" fontId="10" fillId="3" borderId="24" xfId="1" applyFont="1" applyFill="1" applyBorder="1" applyAlignment="1">
      <alignmen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0" fillId="3" borderId="41" xfId="1" applyFont="1" applyFill="1" applyBorder="1" applyAlignment="1">
      <alignment horizontal="left" vertical="center" wrapText="1"/>
    </xf>
    <xf numFmtId="0" fontId="3" fillId="3" borderId="24" xfId="0" applyFont="1" applyFill="1" applyBorder="1" applyAlignment="1">
      <alignment horizontal="left" vertical="center" wrapText="1"/>
    </xf>
    <xf numFmtId="0" fontId="52" fillId="3" borderId="24" xfId="0" applyFont="1" applyFill="1" applyBorder="1" applyAlignment="1">
      <alignment vertical="center" wrapText="1"/>
    </xf>
    <xf numFmtId="0" fontId="10" fillId="3" borderId="27" xfId="1" applyFont="1" applyFill="1" applyBorder="1" applyAlignment="1">
      <alignment horizontal="left" vertical="center" wrapText="1"/>
    </xf>
    <xf numFmtId="0" fontId="110" fillId="4" borderId="24" xfId="0" applyFont="1" applyFill="1" applyBorder="1" applyAlignment="1">
      <alignment vertical="center" wrapText="1"/>
    </xf>
    <xf numFmtId="0" fontId="3" fillId="3" borderId="0" xfId="0" applyFont="1" applyFill="1" applyAlignment="1">
      <alignment vertical="center" wrapText="1"/>
    </xf>
    <xf numFmtId="0" fontId="109" fillId="3" borderId="0" xfId="0" applyFont="1" applyFill="1"/>
    <xf numFmtId="0" fontId="10" fillId="3" borderId="0" xfId="1" applyFont="1" applyFill="1" applyAlignment="1">
      <alignment horizontal="left" vertical="center" wrapText="1"/>
    </xf>
    <xf numFmtId="0" fontId="32" fillId="2" borderId="2" xfId="0" applyFont="1" applyFill="1" applyBorder="1" applyAlignment="1">
      <alignment vertical="center"/>
    </xf>
    <xf numFmtId="0" fontId="110" fillId="4" borderId="0" xfId="0" applyFont="1" applyFill="1" applyAlignment="1">
      <alignment vertical="center"/>
    </xf>
    <xf numFmtId="0" fontId="110" fillId="4" borderId="0" xfId="0" applyFont="1" applyFill="1" applyAlignment="1">
      <alignment horizontal="center" vertical="center"/>
    </xf>
    <xf numFmtId="0" fontId="111" fillId="6" borderId="0" xfId="39" applyFont="1" applyFill="1" applyAlignment="1">
      <alignment horizontal="center"/>
    </xf>
    <xf numFmtId="0" fontId="7" fillId="6" borderId="0" xfId="39" applyFont="1" applyFill="1" applyAlignment="1">
      <alignment horizontal="center"/>
    </xf>
    <xf numFmtId="0" fontId="32" fillId="2" borderId="2" xfId="0" applyFont="1" applyFill="1" applyBorder="1" applyAlignment="1">
      <alignment vertical="center" wrapText="1"/>
    </xf>
    <xf numFmtId="0" fontId="111" fillId="6" borderId="0" xfId="0" applyFont="1" applyFill="1" applyAlignment="1">
      <alignment horizontal="left" vertical="center"/>
    </xf>
    <xf numFmtId="0" fontId="111" fillId="6" borderId="0" xfId="0" applyFont="1" applyFill="1" applyAlignment="1">
      <alignment horizontal="center" vertical="center"/>
    </xf>
    <xf numFmtId="0" fontId="65" fillId="3" borderId="0" xfId="0" applyFont="1" applyFill="1" applyAlignment="1">
      <alignment wrapText="1"/>
    </xf>
    <xf numFmtId="0" fontId="36" fillId="6" borderId="69" xfId="0" applyFont="1" applyFill="1" applyBorder="1" applyAlignment="1">
      <alignment horizontal="left" vertical="center" wrapText="1"/>
    </xf>
    <xf numFmtId="171" fontId="3" fillId="0" borderId="5" xfId="0" applyNumberFormat="1" applyFont="1" applyBorder="1" applyAlignment="1">
      <alignment horizontal="center" vertical="center" wrapText="1"/>
    </xf>
    <xf numFmtId="165" fontId="38" fillId="0" borderId="5" xfId="0" applyNumberFormat="1" applyFont="1" applyBorder="1" applyAlignment="1">
      <alignment horizontal="center" vertical="center" wrapText="1"/>
    </xf>
    <xf numFmtId="9" fontId="3" fillId="0" borderId="5" xfId="2" applyFont="1" applyFill="1" applyBorder="1" applyAlignment="1">
      <alignment horizontal="center" vertical="center" wrapText="1"/>
    </xf>
    <xf numFmtId="9" fontId="38" fillId="0" borderId="30" xfId="2" applyFont="1" applyFill="1" applyBorder="1" applyAlignment="1">
      <alignment horizontal="center" vertical="center" wrapText="1"/>
    </xf>
    <xf numFmtId="9" fontId="38" fillId="0" borderId="26" xfId="2" applyFont="1" applyFill="1" applyBorder="1" applyAlignment="1">
      <alignment horizontal="center" vertical="center" wrapText="1"/>
    </xf>
    <xf numFmtId="9" fontId="36" fillId="0" borderId="30" xfId="2" applyFont="1" applyFill="1" applyBorder="1" applyAlignment="1">
      <alignment horizontal="center" vertical="center" wrapText="1"/>
    </xf>
    <xf numFmtId="173" fontId="4" fillId="0" borderId="26" xfId="5" applyNumberFormat="1" applyFont="1" applyFill="1" applyBorder="1" applyAlignment="1">
      <alignment horizontal="center" vertical="center" wrapText="1"/>
    </xf>
    <xf numFmtId="173" fontId="4" fillId="0" borderId="26" xfId="5" applyNumberFormat="1" applyFont="1" applyFill="1" applyBorder="1" applyAlignment="1">
      <alignment horizontal="center" vertical="center" wrapText="1" indent="1"/>
    </xf>
    <xf numFmtId="3" fontId="3" fillId="0" borderId="26" xfId="0" applyNumberFormat="1" applyFont="1" applyBorder="1" applyAlignment="1">
      <alignment horizontal="center"/>
    </xf>
    <xf numFmtId="9" fontId="3" fillId="0" borderId="26" xfId="0" applyNumberFormat="1" applyFont="1" applyBorder="1" applyAlignment="1">
      <alignment horizontal="center"/>
    </xf>
    <xf numFmtId="176" fontId="3" fillId="0" borderId="23" xfId="0" applyNumberFormat="1" applyFont="1" applyBorder="1" applyAlignment="1">
      <alignment horizontal="center"/>
    </xf>
    <xf numFmtId="3" fontId="25" fillId="46" borderId="0" xfId="3" applyNumberFormat="1" applyFont="1" applyFill="1" applyAlignment="1">
      <alignment horizontal="left" vertical="center"/>
    </xf>
    <xf numFmtId="9" fontId="4" fillId="0" borderId="26" xfId="2" applyFont="1" applyFill="1" applyBorder="1" applyAlignment="1">
      <alignment vertical="center" wrapText="1"/>
    </xf>
    <xf numFmtId="168" fontId="3" fillId="0" borderId="30" xfId="2" applyNumberFormat="1" applyFont="1" applyFill="1" applyBorder="1" applyAlignment="1">
      <alignment horizontal="center" vertical="center" wrapText="1"/>
    </xf>
    <xf numFmtId="168" fontId="38" fillId="0" borderId="30" xfId="2" applyNumberFormat="1" applyFont="1" applyFill="1" applyBorder="1" applyAlignment="1">
      <alignment horizontal="center" vertical="center" wrapText="1"/>
    </xf>
    <xf numFmtId="9" fontId="3" fillId="0" borderId="69" xfId="2" applyFont="1" applyFill="1" applyBorder="1" applyAlignment="1">
      <alignment horizontal="center"/>
    </xf>
    <xf numFmtId="9" fontId="3" fillId="0" borderId="71" xfId="2" applyFont="1" applyFill="1" applyBorder="1" applyAlignment="1">
      <alignment horizontal="center"/>
    </xf>
    <xf numFmtId="9" fontId="4" fillId="0" borderId="5" xfId="0" applyNumberFormat="1" applyFont="1" applyBorder="1" applyAlignment="1">
      <alignment horizontal="center" vertical="center" wrapText="1"/>
    </xf>
    <xf numFmtId="9" fontId="101" fillId="0" borderId="34" xfId="0" applyNumberFormat="1" applyFont="1" applyBorder="1" applyAlignment="1">
      <alignment horizontal="center" vertical="center" wrapText="1"/>
    </xf>
    <xf numFmtId="9" fontId="4" fillId="0" borderId="87" xfId="0" applyNumberFormat="1" applyFont="1" applyBorder="1" applyAlignment="1">
      <alignment horizontal="center" vertical="center"/>
    </xf>
    <xf numFmtId="9" fontId="4" fillId="6" borderId="20" xfId="0" applyNumberFormat="1" applyFont="1" applyFill="1" applyBorder="1" applyAlignment="1">
      <alignment horizontal="center" vertical="center" wrapText="1"/>
    </xf>
    <xf numFmtId="9" fontId="3" fillId="0" borderId="23" xfId="2" applyFont="1" applyFill="1" applyBorder="1" applyAlignment="1">
      <alignment horizontal="center" vertical="center"/>
    </xf>
    <xf numFmtId="9" fontId="3" fillId="0" borderId="30" xfId="2" applyFont="1" applyFill="1" applyBorder="1" applyAlignment="1">
      <alignment horizontal="center" vertical="center"/>
    </xf>
    <xf numFmtId="9" fontId="37" fillId="0" borderId="30" xfId="2" applyFont="1" applyFill="1" applyBorder="1" applyAlignment="1">
      <alignment horizontal="center" vertical="center"/>
    </xf>
    <xf numFmtId="9" fontId="38" fillId="0" borderId="30" xfId="2" applyFont="1" applyFill="1" applyBorder="1" applyAlignment="1">
      <alignment horizontal="center" vertical="center"/>
    </xf>
    <xf numFmtId="169" fontId="38" fillId="0" borderId="30" xfId="0" applyNumberFormat="1" applyFont="1" applyBorder="1" applyAlignment="1">
      <alignment horizontal="center" vertical="center" wrapText="1"/>
    </xf>
    <xf numFmtId="169" fontId="38" fillId="0" borderId="0" xfId="0" applyNumberFormat="1" applyFont="1" applyAlignment="1">
      <alignment horizontal="center" vertical="center" wrapText="1"/>
    </xf>
    <xf numFmtId="9" fontId="4" fillId="6" borderId="0" xfId="0" applyNumberFormat="1" applyFont="1" applyFill="1" applyAlignment="1">
      <alignment horizontal="center" vertical="center" wrapText="1"/>
    </xf>
    <xf numFmtId="0" fontId="32" fillId="2" borderId="89" xfId="0" applyFont="1" applyFill="1" applyBorder="1" applyAlignment="1">
      <alignment horizontal="center" vertical="center" wrapText="1"/>
    </xf>
    <xf numFmtId="0" fontId="16" fillId="0" borderId="0" xfId="0" applyFont="1"/>
    <xf numFmtId="0" fontId="2" fillId="3" borderId="0" xfId="0" applyFont="1" applyFill="1" applyAlignment="1">
      <alignment horizontal="left" wrapText="1"/>
    </xf>
    <xf numFmtId="165" fontId="38" fillId="6" borderId="3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xf>
    <xf numFmtId="3" fontId="3" fillId="6" borderId="30" xfId="0" applyNumberFormat="1" applyFont="1" applyFill="1" applyBorder="1" applyAlignment="1">
      <alignment horizontal="center" vertical="center" wrapText="1"/>
    </xf>
    <xf numFmtId="176" fontId="3" fillId="6" borderId="30" xfId="0" applyNumberFormat="1" applyFont="1" applyFill="1" applyBorder="1" applyAlignment="1">
      <alignment horizontal="center" vertical="center" wrapText="1"/>
    </xf>
    <xf numFmtId="3" fontId="11" fillId="4" borderId="0" xfId="4" applyNumberFormat="1" applyFont="1" applyFill="1" applyAlignment="1">
      <alignment horizontal="center" vertical="center" wrapText="1"/>
    </xf>
    <xf numFmtId="175" fontId="3" fillId="0" borderId="0" xfId="40" applyNumberFormat="1" applyFont="1" applyFill="1" applyAlignment="1">
      <alignment horizontal="center"/>
    </xf>
    <xf numFmtId="3" fontId="3" fillId="0" borderId="0" xfId="4" applyNumberFormat="1" applyFont="1" applyFill="1" applyAlignment="1">
      <alignment horizontal="center"/>
    </xf>
    <xf numFmtId="175" fontId="51" fillId="0" borderId="0" xfId="40" applyNumberFormat="1" applyFont="1" applyFill="1" applyAlignment="1">
      <alignment horizontal="center"/>
    </xf>
    <xf numFmtId="3" fontId="51" fillId="0" borderId="0" xfId="4" applyNumberFormat="1" applyFont="1" applyFill="1" applyAlignment="1">
      <alignment horizontal="center"/>
    </xf>
    <xf numFmtId="0" fontId="32" fillId="46" borderId="58" xfId="0" applyFont="1" applyFill="1" applyBorder="1" applyAlignment="1">
      <alignment horizontal="center" vertical="center" wrapText="1"/>
    </xf>
    <xf numFmtId="3" fontId="3" fillId="0" borderId="90" xfId="0" applyNumberFormat="1" applyFont="1" applyBorder="1" applyAlignment="1">
      <alignment horizontal="center" vertical="center"/>
    </xf>
    <xf numFmtId="0" fontId="3" fillId="0" borderId="0" xfId="0" applyFont="1" applyAlignment="1">
      <alignment vertical="top"/>
    </xf>
    <xf numFmtId="169" fontId="38" fillId="0" borderId="5" xfId="0" applyNumberFormat="1" applyFont="1" applyBorder="1" applyAlignment="1">
      <alignment horizontal="center" vertical="center" wrapText="1"/>
    </xf>
    <xf numFmtId="9" fontId="51" fillId="6" borderId="91" xfId="0" applyNumberFormat="1" applyFont="1" applyFill="1" applyBorder="1" applyAlignment="1">
      <alignment horizontal="center" vertical="top" wrapText="1" readingOrder="1"/>
    </xf>
    <xf numFmtId="0" fontId="65" fillId="3" borderId="0" xfId="0" applyFont="1" applyFill="1"/>
    <xf numFmtId="3" fontId="16" fillId="3" borderId="0" xfId="0" applyNumberFormat="1" applyFont="1" applyFill="1" applyAlignment="1">
      <alignment vertical="center" wrapText="1"/>
    </xf>
    <xf numFmtId="0" fontId="0" fillId="0" borderId="0" xfId="0" applyAlignment="1">
      <alignment horizontal="left"/>
    </xf>
    <xf numFmtId="3" fontId="4" fillId="0" borderId="0" xfId="0" applyNumberFormat="1" applyFont="1" applyAlignment="1">
      <alignment horizontal="left" vertical="center" wrapText="1"/>
    </xf>
    <xf numFmtId="3" fontId="4" fillId="6" borderId="23" xfId="0" applyNumberFormat="1" applyFont="1" applyFill="1" applyBorder="1" applyAlignment="1">
      <alignment horizontal="center" vertical="center" wrapText="1"/>
    </xf>
    <xf numFmtId="0" fontId="7" fillId="3" borderId="86" xfId="0" applyFont="1" applyFill="1" applyBorder="1" applyAlignment="1">
      <alignment horizontal="left" wrapText="1"/>
    </xf>
    <xf numFmtId="0" fontId="7" fillId="3" borderId="0" xfId="0" applyFont="1" applyFill="1" applyAlignment="1">
      <alignment horizontal="left" wrapText="1"/>
    </xf>
    <xf numFmtId="171" fontId="0" fillId="0" borderId="0" xfId="0" applyNumberFormat="1"/>
    <xf numFmtId="169" fontId="0" fillId="3" borderId="0" xfId="0" applyNumberFormat="1" applyFill="1"/>
    <xf numFmtId="177" fontId="0" fillId="3" borderId="0" xfId="4" applyNumberFormat="1" applyFont="1" applyFill="1"/>
    <xf numFmtId="0" fontId="4" fillId="0" borderId="24" xfId="0" applyFont="1" applyBorder="1" applyAlignment="1">
      <alignment horizontal="center"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9" fontId="4" fillId="7" borderId="23" xfId="2" applyFont="1" applyFill="1" applyBorder="1" applyAlignment="1">
      <alignment horizontal="center" vertical="center" wrapText="1"/>
    </xf>
    <xf numFmtId="0" fontId="32" fillId="2" borderId="21" xfId="0" applyFont="1" applyFill="1" applyBorder="1" applyAlignment="1">
      <alignment vertical="center" wrapText="1"/>
    </xf>
    <xf numFmtId="0" fontId="76" fillId="0" borderId="0" xfId="1" quotePrefix="1" applyFont="1" applyFill="1" applyBorder="1" applyAlignment="1">
      <alignment horizontal="left" vertical="center"/>
    </xf>
    <xf numFmtId="0" fontId="4" fillId="0" borderId="38" xfId="0" applyFont="1" applyBorder="1" applyAlignment="1">
      <alignment vertical="center" wrapText="1"/>
    </xf>
    <xf numFmtId="173" fontId="4" fillId="0" borderId="27" xfId="5" applyNumberFormat="1" applyFont="1" applyFill="1" applyBorder="1" applyAlignment="1">
      <alignment horizontal="center" vertical="center" wrapText="1" indent="1"/>
    </xf>
    <xf numFmtId="0" fontId="4" fillId="0" borderId="38" xfId="0" applyFont="1" applyBorder="1" applyAlignment="1">
      <alignment horizontal="left" vertical="center"/>
    </xf>
    <xf numFmtId="173" fontId="4" fillId="0" borderId="27" xfId="5" applyNumberFormat="1" applyFont="1" applyFill="1" applyBorder="1" applyAlignment="1">
      <alignment horizontal="center" vertical="center" wrapText="1"/>
    </xf>
    <xf numFmtId="0" fontId="3" fillId="0" borderId="25" xfId="0" applyFont="1" applyBorder="1"/>
    <xf numFmtId="0" fontId="16" fillId="0" borderId="0" xfId="0" applyFont="1" applyAlignment="1">
      <alignment wrapText="1"/>
    </xf>
    <xf numFmtId="0" fontId="38" fillId="6" borderId="26" xfId="0" applyFont="1" applyFill="1" applyBorder="1" applyAlignment="1">
      <alignment horizontal="center" vertical="center" wrapText="1"/>
    </xf>
    <xf numFmtId="0" fontId="38" fillId="6" borderId="33" xfId="0" applyFont="1" applyFill="1" applyBorder="1" applyAlignment="1">
      <alignment horizontal="center" vertical="center"/>
    </xf>
    <xf numFmtId="0" fontId="3" fillId="0" borderId="29" xfId="0" applyFont="1" applyBorder="1" applyAlignment="1">
      <alignment horizontal="center" vertical="center" wrapText="1"/>
    </xf>
    <xf numFmtId="168" fontId="38" fillId="0" borderId="68" xfId="2" applyNumberFormat="1" applyFont="1" applyBorder="1" applyAlignment="1">
      <alignment horizontal="center" vertical="center" wrapText="1"/>
    </xf>
    <xf numFmtId="0" fontId="4" fillId="0" borderId="59" xfId="0" applyFont="1" applyBorder="1" applyAlignment="1">
      <alignment vertical="center"/>
    </xf>
    <xf numFmtId="0" fontId="11" fillId="0" borderId="59" xfId="0" applyFont="1" applyBorder="1" applyAlignment="1">
      <alignment vertical="center"/>
    </xf>
    <xf numFmtId="173" fontId="11" fillId="10" borderId="26" xfId="5" applyNumberFormat="1" applyFont="1" applyFill="1" applyBorder="1" applyAlignment="1">
      <alignment horizontal="center" vertical="center" wrapText="1"/>
    </xf>
    <xf numFmtId="172" fontId="4" fillId="0" borderId="27" xfId="5"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37" fillId="3" borderId="44" xfId="0" applyFont="1" applyFill="1" applyBorder="1" applyAlignment="1">
      <alignment vertical="center" wrapText="1"/>
    </xf>
    <xf numFmtId="0" fontId="3" fillId="0" borderId="45"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6" xfId="0" applyFont="1" applyBorder="1" applyAlignment="1">
      <alignment horizontal="center" vertical="center" wrapText="1"/>
    </xf>
    <xf numFmtId="9" fontId="38" fillId="6" borderId="55" xfId="0" applyNumberFormat="1" applyFont="1" applyFill="1" applyBorder="1" applyAlignment="1">
      <alignment horizontal="center" vertical="center" wrapText="1"/>
    </xf>
    <xf numFmtId="9" fontId="38" fillId="0" borderId="55" xfId="0" applyNumberFormat="1" applyFont="1" applyBorder="1" applyAlignment="1">
      <alignment horizontal="center" vertical="center" wrapText="1"/>
    </xf>
    <xf numFmtId="9" fontId="38" fillId="8" borderId="55" xfId="0" applyNumberFormat="1" applyFont="1" applyFill="1" applyBorder="1" applyAlignment="1">
      <alignment horizontal="center" vertical="center" wrapText="1"/>
    </xf>
    <xf numFmtId="9" fontId="36" fillId="6" borderId="22" xfId="0" applyNumberFormat="1" applyFont="1" applyFill="1" applyBorder="1" applyAlignment="1">
      <alignment horizontal="right" vertical="center"/>
    </xf>
    <xf numFmtId="9" fontId="36" fillId="6" borderId="25" xfId="0" applyNumberFormat="1" applyFont="1" applyFill="1" applyBorder="1" applyAlignment="1">
      <alignment horizontal="right" vertical="center"/>
    </xf>
    <xf numFmtId="3" fontId="38" fillId="6" borderId="25" xfId="0" applyNumberFormat="1" applyFont="1" applyFill="1" applyBorder="1" applyAlignment="1">
      <alignment horizontal="right" vertical="center"/>
    </xf>
    <xf numFmtId="3" fontId="36" fillId="6" borderId="25" xfId="0" applyNumberFormat="1" applyFont="1" applyFill="1" applyBorder="1" applyAlignment="1">
      <alignment horizontal="right" vertical="center" wrapText="1"/>
    </xf>
    <xf numFmtId="3" fontId="38" fillId="6" borderId="25" xfId="0" applyNumberFormat="1" applyFont="1" applyFill="1" applyBorder="1" applyAlignment="1">
      <alignment horizontal="right" vertical="center" wrapText="1"/>
    </xf>
    <xf numFmtId="0" fontId="38" fillId="6" borderId="25" xfId="0" applyFont="1" applyFill="1" applyBorder="1" applyAlignment="1">
      <alignment horizontal="right" vertical="center" wrapText="1"/>
    </xf>
    <xf numFmtId="168" fontId="36" fillId="6" borderId="25" xfId="0" applyNumberFormat="1" applyFont="1" applyFill="1" applyBorder="1" applyAlignment="1">
      <alignment horizontal="right" vertical="center"/>
    </xf>
    <xf numFmtId="0" fontId="37" fillId="6" borderId="94" xfId="0" applyFont="1" applyFill="1" applyBorder="1" applyAlignment="1">
      <alignment horizontal="right" vertical="center"/>
    </xf>
    <xf numFmtId="170" fontId="3" fillId="6" borderId="94" xfId="4" applyNumberFormat="1" applyFont="1" applyFill="1" applyBorder="1" applyAlignment="1">
      <alignment horizontal="right"/>
    </xf>
    <xf numFmtId="9" fontId="37" fillId="6" borderId="94" xfId="2" applyFont="1" applyFill="1" applyBorder="1" applyAlignment="1">
      <alignment horizontal="right"/>
    </xf>
    <xf numFmtId="0" fontId="37" fillId="6" borderId="94" xfId="0" applyFont="1" applyFill="1" applyBorder="1" applyAlignment="1">
      <alignment horizontal="right" vertical="center" wrapText="1"/>
    </xf>
    <xf numFmtId="0" fontId="3" fillId="6" borderId="94" xfId="0" applyFont="1" applyFill="1" applyBorder="1" applyAlignment="1">
      <alignment horizontal="right"/>
    </xf>
    <xf numFmtId="9" fontId="36" fillId="6" borderId="94" xfId="2" applyFont="1" applyFill="1" applyBorder="1" applyAlignment="1">
      <alignment horizontal="right" vertical="center" wrapText="1"/>
    </xf>
    <xf numFmtId="0" fontId="3" fillId="6" borderId="94" xfId="0" applyFont="1" applyFill="1" applyBorder="1" applyAlignment="1">
      <alignment horizontal="right" vertical="center" wrapText="1"/>
    </xf>
    <xf numFmtId="3" fontId="51" fillId="6" borderId="0" xfId="40" applyNumberFormat="1" applyFont="1" applyFill="1" applyBorder="1" applyAlignment="1">
      <alignment horizontal="center"/>
    </xf>
    <xf numFmtId="0" fontId="113" fillId="0" borderId="0" xfId="0" applyFont="1" applyAlignment="1">
      <alignment vertical="center" wrapText="1"/>
    </xf>
    <xf numFmtId="0" fontId="54" fillId="0" borderId="22" xfId="0" applyFont="1" applyBorder="1" applyAlignment="1">
      <alignment horizontal="left" vertical="center" wrapText="1"/>
    </xf>
    <xf numFmtId="0" fontId="113" fillId="0" borderId="0" xfId="0" applyFont="1" applyAlignment="1">
      <alignment vertical="center"/>
    </xf>
    <xf numFmtId="165" fontId="3" fillId="6" borderId="23" xfId="0" applyNumberFormat="1" applyFont="1" applyFill="1" applyBorder="1" applyAlignment="1">
      <alignment horizontal="center"/>
    </xf>
    <xf numFmtId="0" fontId="3" fillId="3" borderId="26" xfId="0" quotePrefix="1" applyFont="1" applyFill="1" applyBorder="1" applyAlignment="1">
      <alignment horizontal="center"/>
    </xf>
    <xf numFmtId="0" fontId="37" fillId="3" borderId="26" xfId="0" quotePrefix="1" applyFont="1" applyFill="1" applyBorder="1" applyAlignment="1">
      <alignment horizontal="center"/>
    </xf>
    <xf numFmtId="9" fontId="37" fillId="6" borderId="97" xfId="2" applyFont="1" applyFill="1" applyBorder="1" applyAlignment="1">
      <alignment horizontal="left"/>
    </xf>
    <xf numFmtId="9" fontId="37" fillId="6" borderId="97" xfId="2" applyFont="1" applyFill="1" applyBorder="1" applyAlignment="1">
      <alignment horizontal="right"/>
    </xf>
    <xf numFmtId="170" fontId="3" fillId="3" borderId="97" xfId="4" applyNumberFormat="1" applyFont="1" applyFill="1" applyBorder="1" applyAlignment="1">
      <alignment horizontal="right"/>
    </xf>
    <xf numFmtId="0" fontId="3" fillId="3" borderId="97" xfId="0" applyFont="1" applyFill="1" applyBorder="1" applyAlignment="1">
      <alignment horizontal="right"/>
    </xf>
    <xf numFmtId="0" fontId="37" fillId="3" borderId="97" xfId="0" applyFont="1" applyFill="1" applyBorder="1" applyAlignment="1">
      <alignment horizontal="right" vertical="center" wrapText="1"/>
    </xf>
    <xf numFmtId="0" fontId="36" fillId="6" borderId="97" xfId="0" applyFont="1" applyFill="1" applyBorder="1" applyAlignment="1">
      <alignment horizontal="right" vertical="center" wrapText="1" indent="1"/>
    </xf>
    <xf numFmtId="0" fontId="3" fillId="3" borderId="97" xfId="0" applyFont="1" applyFill="1" applyBorder="1" applyAlignment="1">
      <alignment horizontal="right" vertical="center" wrapText="1" indent="1"/>
    </xf>
    <xf numFmtId="168" fontId="0" fillId="3" borderId="0" xfId="0" applyNumberFormat="1" applyFill="1"/>
    <xf numFmtId="9" fontId="0" fillId="3" borderId="0" xfId="0" applyNumberFormat="1" applyFill="1"/>
    <xf numFmtId="9" fontId="36" fillId="6" borderId="24" xfId="0" applyNumberFormat="1" applyFont="1" applyFill="1" applyBorder="1" applyAlignment="1">
      <alignment horizontal="right" vertical="center"/>
    </xf>
    <xf numFmtId="3" fontId="38" fillId="0" borderId="27" xfId="0" applyNumberFormat="1" applyFont="1" applyBorder="1" applyAlignment="1">
      <alignment horizontal="right" vertical="center"/>
    </xf>
    <xf numFmtId="9" fontId="36" fillId="6" borderId="27" xfId="0" applyNumberFormat="1" applyFont="1" applyFill="1" applyBorder="1" applyAlignment="1">
      <alignment horizontal="right" vertical="center"/>
    </xf>
    <xf numFmtId="9" fontId="36" fillId="6" borderId="27" xfId="0" applyNumberFormat="1" applyFont="1" applyFill="1" applyBorder="1" applyAlignment="1">
      <alignment horizontal="right" vertical="center" wrapText="1"/>
    </xf>
    <xf numFmtId="3" fontId="36" fillId="0" borderId="27" xfId="0" applyNumberFormat="1" applyFont="1" applyBorder="1" applyAlignment="1">
      <alignment horizontal="right" vertical="center" wrapText="1"/>
    </xf>
    <xf numFmtId="3" fontId="38" fillId="0" borderId="27" xfId="0" applyNumberFormat="1" applyFont="1" applyBorder="1" applyAlignment="1">
      <alignment horizontal="right" vertical="center" wrapText="1"/>
    </xf>
    <xf numFmtId="0" fontId="38" fillId="0" borderId="27" xfId="0" applyFont="1" applyBorder="1" applyAlignment="1">
      <alignment horizontal="right" vertical="center" wrapText="1"/>
    </xf>
    <xf numFmtId="0" fontId="11" fillId="6" borderId="100" xfId="0" applyFont="1" applyFill="1" applyBorder="1" applyAlignment="1">
      <alignment vertical="center" wrapText="1"/>
    </xf>
    <xf numFmtId="0" fontId="38" fillId="0" borderId="101" xfId="0" applyFont="1" applyBorder="1" applyAlignment="1">
      <alignment horizontal="left" vertical="center"/>
    </xf>
    <xf numFmtId="0" fontId="36" fillId="6" borderId="101" xfId="0" applyFont="1" applyFill="1" applyBorder="1" applyAlignment="1">
      <alignment horizontal="left" vertical="center"/>
    </xf>
    <xf numFmtId="170" fontId="3" fillId="3" borderId="102" xfId="4" applyNumberFormat="1" applyFont="1" applyFill="1" applyBorder="1" applyAlignment="1">
      <alignment horizontal="left"/>
    </xf>
    <xf numFmtId="9" fontId="37" fillId="6" borderId="102" xfId="2" applyFont="1" applyFill="1" applyBorder="1" applyAlignment="1">
      <alignment horizontal="left"/>
    </xf>
    <xf numFmtId="0" fontId="37" fillId="3" borderId="102" xfId="0" applyFont="1" applyFill="1" applyBorder="1" applyAlignment="1">
      <alignment horizontal="left" vertical="center" wrapText="1"/>
    </xf>
    <xf numFmtId="9" fontId="36" fillId="6" borderId="102" xfId="2" applyFont="1" applyFill="1" applyBorder="1" applyAlignment="1">
      <alignment horizontal="left"/>
    </xf>
    <xf numFmtId="0" fontId="3" fillId="0" borderId="102" xfId="0" applyFont="1" applyBorder="1" applyAlignment="1">
      <alignment vertical="center"/>
    </xf>
    <xf numFmtId="0" fontId="4" fillId="0" borderId="21" xfId="0" applyFont="1" applyBorder="1" applyAlignment="1">
      <alignment vertical="center" wrapText="1"/>
    </xf>
    <xf numFmtId="168" fontId="0" fillId="0" borderId="0" xfId="0" applyNumberFormat="1"/>
    <xf numFmtId="9" fontId="0" fillId="0" borderId="0" xfId="0" applyNumberFormat="1"/>
    <xf numFmtId="0" fontId="16" fillId="0" borderId="40" xfId="0" applyFont="1" applyBorder="1" applyAlignment="1">
      <alignment horizontal="left" vertical="center" wrapText="1"/>
    </xf>
    <xf numFmtId="3" fontId="112" fillId="46" borderId="0" xfId="1" applyNumberFormat="1" applyFont="1" applyFill="1" applyAlignment="1">
      <alignment horizontal="center" vertical="center"/>
    </xf>
    <xf numFmtId="0" fontId="32" fillId="2" borderId="51" xfId="0" applyFont="1" applyFill="1" applyBorder="1" applyAlignment="1">
      <alignment horizontal="left" vertical="top" wrapText="1"/>
    </xf>
    <xf numFmtId="0" fontId="4" fillId="0" borderId="21" xfId="0" applyFont="1" applyBorder="1" applyAlignment="1">
      <alignment horizontal="left" vertical="center" wrapText="1" indent="1"/>
    </xf>
    <xf numFmtId="0" fontId="54" fillId="0" borderId="6" xfId="0" applyFont="1" applyBorder="1" applyAlignment="1">
      <alignment vertical="center" wrapText="1"/>
    </xf>
    <xf numFmtId="172" fontId="0" fillId="3" borderId="0" xfId="0" applyNumberFormat="1" applyFill="1"/>
    <xf numFmtId="0" fontId="16" fillId="0" borderId="66" xfId="0" applyFont="1" applyBorder="1" applyAlignment="1">
      <alignment vertical="center"/>
    </xf>
    <xf numFmtId="0" fontId="11" fillId="6" borderId="38" xfId="0" applyFont="1" applyFill="1" applyBorder="1" applyAlignment="1">
      <alignment horizontal="left" vertical="center" wrapText="1"/>
    </xf>
    <xf numFmtId="0" fontId="4" fillId="0" borderId="38" xfId="0" applyFont="1" applyBorder="1" applyAlignment="1">
      <alignment horizontal="left" vertical="center" wrapText="1" indent="2"/>
    </xf>
    <xf numFmtId="0" fontId="76" fillId="0" borderId="0" xfId="1" applyFont="1" applyFill="1" applyAlignment="1">
      <alignment horizontal="left" vertical="center"/>
    </xf>
    <xf numFmtId="0" fontId="51" fillId="0" borderId="26" xfId="0" applyFont="1" applyBorder="1" applyAlignment="1">
      <alignment vertical="center" wrapText="1"/>
    </xf>
    <xf numFmtId="0" fontId="81" fillId="3" borderId="0" xfId="0" applyFont="1" applyFill="1" applyAlignment="1">
      <alignment horizontal="left" vertical="center"/>
    </xf>
    <xf numFmtId="0" fontId="100" fillId="0" borderId="0" xfId="0" applyFont="1" applyAlignment="1">
      <alignment horizontal="left" vertical="center" wrapText="1"/>
    </xf>
    <xf numFmtId="172" fontId="11" fillId="6" borderId="27" xfId="5" applyNumberFormat="1" applyFont="1" applyFill="1" applyBorder="1" applyAlignment="1">
      <alignment horizontal="center" vertical="center" wrapText="1"/>
    </xf>
    <xf numFmtId="0" fontId="100" fillId="0" borderId="0" xfId="0" applyFont="1" applyAlignment="1">
      <alignment horizontal="left" vertical="center"/>
    </xf>
    <xf numFmtId="167" fontId="4" fillId="0" borderId="0" xfId="4" applyFont="1" applyFill="1" applyBorder="1" applyAlignment="1">
      <alignment horizontal="center" vertical="center" wrapText="1"/>
    </xf>
    <xf numFmtId="0" fontId="75" fillId="0" borderId="0" xfId="0" applyFont="1" applyAlignment="1">
      <alignment horizontal="center" vertical="center" wrapText="1"/>
    </xf>
    <xf numFmtId="167" fontId="75" fillId="0" borderId="0" xfId="4" applyFont="1" applyFill="1" applyBorder="1" applyAlignment="1">
      <alignment horizontal="center" vertical="center" wrapText="1"/>
    </xf>
    <xf numFmtId="0" fontId="99" fillId="0" borderId="0" xfId="0" applyFont="1"/>
    <xf numFmtId="0" fontId="32" fillId="2" borderId="54" xfId="0" applyFont="1" applyFill="1" applyBorder="1" applyAlignment="1">
      <alignment horizontal="left" vertical="center" wrapText="1"/>
    </xf>
    <xf numFmtId="0" fontId="3" fillId="0" borderId="23" xfId="0" applyFont="1" applyBorder="1" applyAlignment="1">
      <alignment vertical="center" wrapText="1"/>
    </xf>
    <xf numFmtId="0" fontId="3" fillId="0" borderId="44" xfId="0" applyFont="1" applyBorder="1" applyAlignment="1">
      <alignment vertical="center" wrapText="1"/>
    </xf>
    <xf numFmtId="0" fontId="3" fillId="0" borderId="26" xfId="0" applyFont="1" applyBorder="1" applyAlignment="1">
      <alignment vertical="center" wrapText="1"/>
    </xf>
    <xf numFmtId="0" fontId="3" fillId="0" borderId="26" xfId="0" applyFont="1" applyBorder="1" applyAlignment="1">
      <alignment horizontal="left" vertical="center" wrapText="1"/>
    </xf>
    <xf numFmtId="0" fontId="75" fillId="0" borderId="0" xfId="0" applyFont="1" applyAlignment="1">
      <alignment horizontal="left" vertical="center"/>
    </xf>
    <xf numFmtId="0" fontId="51" fillId="0" borderId="8" xfId="0" applyFont="1" applyBorder="1" applyAlignment="1">
      <alignment vertical="center" wrapText="1"/>
    </xf>
    <xf numFmtId="0" fontId="51" fillId="45" borderId="0" xfId="0" applyFont="1" applyFill="1" applyAlignment="1">
      <alignment horizontal="center" vertical="center" wrapText="1"/>
    </xf>
    <xf numFmtId="0" fontId="3" fillId="0" borderId="7" xfId="0" quotePrefix="1" applyFont="1" applyBorder="1" applyAlignment="1">
      <alignment horizontal="left" vertical="center" wrapText="1"/>
    </xf>
    <xf numFmtId="0" fontId="3" fillId="0" borderId="0" xfId="0" applyFont="1" applyAlignment="1">
      <alignment horizontal="left" vertical="center"/>
    </xf>
    <xf numFmtId="0" fontId="118" fillId="0" borderId="0" xfId="0" applyFont="1"/>
    <xf numFmtId="0" fontId="119" fillId="0" borderId="0" xfId="0" applyFont="1"/>
    <xf numFmtId="0" fontId="120" fillId="3" borderId="0" xfId="0" applyFont="1" applyFill="1" applyAlignment="1">
      <alignment horizontal="left" vertical="center" wrapText="1"/>
    </xf>
    <xf numFmtId="0" fontId="120" fillId="3" borderId="0" xfId="0" applyFont="1" applyFill="1" applyAlignment="1">
      <alignment horizontal="left" vertical="center"/>
    </xf>
    <xf numFmtId="0" fontId="120" fillId="3" borderId="0" xfId="0" applyFont="1" applyFill="1" applyAlignment="1">
      <alignment vertical="center"/>
    </xf>
    <xf numFmtId="0" fontId="121" fillId="2" borderId="0" xfId="0" applyFont="1" applyFill="1" applyAlignment="1">
      <alignment vertical="center" wrapText="1"/>
    </xf>
    <xf numFmtId="0" fontId="121" fillId="2" borderId="0" xfId="0" applyFont="1" applyFill="1" applyAlignment="1">
      <alignment horizontal="center" vertical="center" wrapText="1"/>
    </xf>
    <xf numFmtId="0" fontId="122" fillId="4" borderId="0" xfId="0" applyFont="1" applyFill="1"/>
    <xf numFmtId="0" fontId="0" fillId="4" borderId="0" xfId="0" applyFill="1" applyAlignment="1">
      <alignment horizontal="center"/>
    </xf>
    <xf numFmtId="0" fontId="122" fillId="4" borderId="0" xfId="0" applyFont="1" applyFill="1" applyAlignment="1">
      <alignment vertical="center"/>
    </xf>
    <xf numFmtId="0" fontId="124" fillId="3" borderId="0" xfId="0" applyFont="1" applyFill="1"/>
    <xf numFmtId="0" fontId="125" fillId="3" borderId="6" xfId="0" applyFont="1" applyFill="1" applyBorder="1" applyAlignment="1">
      <alignment horizontal="left" vertical="center" wrapText="1"/>
    </xf>
    <xf numFmtId="49" fontId="54" fillId="0" borderId="6" xfId="0" applyNumberFormat="1" applyFont="1" applyBorder="1" applyAlignment="1">
      <alignment vertical="center" wrapText="1"/>
    </xf>
    <xf numFmtId="0" fontId="54" fillId="3" borderId="6" xfId="0" applyFont="1" applyFill="1" applyBorder="1" applyAlignment="1">
      <alignment vertical="center" wrapText="1"/>
    </xf>
    <xf numFmtId="0" fontId="51" fillId="3" borderId="6" xfId="0" applyFont="1" applyFill="1" applyBorder="1" applyAlignment="1">
      <alignment vertical="center" wrapText="1"/>
    </xf>
    <xf numFmtId="49" fontId="126" fillId="0" borderId="6" xfId="0" applyNumberFormat="1" applyFont="1" applyBorder="1" applyAlignment="1">
      <alignment vertical="center" wrapText="1"/>
    </xf>
    <xf numFmtId="0" fontId="126" fillId="3" borderId="6" xfId="0" applyFont="1" applyFill="1" applyBorder="1" applyAlignment="1">
      <alignment vertical="center" wrapText="1"/>
    </xf>
    <xf numFmtId="0" fontId="127" fillId="3" borderId="6" xfId="0" applyFont="1" applyFill="1" applyBorder="1" applyAlignment="1">
      <alignment vertical="center" wrapText="1"/>
    </xf>
    <xf numFmtId="0" fontId="127" fillId="0" borderId="6" xfId="0" applyFont="1" applyBorder="1" applyAlignment="1">
      <alignment horizontal="center" vertical="center" wrapText="1"/>
    </xf>
    <xf numFmtId="0" fontId="127" fillId="3" borderId="6" xfId="0" applyFont="1" applyFill="1" applyBorder="1" applyAlignment="1">
      <alignment horizontal="left" vertical="center" wrapText="1"/>
    </xf>
    <xf numFmtId="0" fontId="128" fillId="3" borderId="0" xfId="0" applyFont="1" applyFill="1"/>
    <xf numFmtId="3" fontId="129" fillId="6" borderId="26" xfId="0" applyNumberFormat="1" applyFont="1" applyFill="1" applyBorder="1" applyAlignment="1">
      <alignment horizontal="center" vertical="center"/>
    </xf>
    <xf numFmtId="0" fontId="129" fillId="0" borderId="6" xfId="0" applyFont="1" applyBorder="1" applyAlignment="1">
      <alignment vertical="center" wrapText="1"/>
    </xf>
    <xf numFmtId="0" fontId="127" fillId="0" borderId="6" xfId="0" applyFont="1" applyBorder="1" applyAlignment="1">
      <alignment vertical="center" wrapText="1"/>
    </xf>
    <xf numFmtId="0" fontId="130" fillId="3" borderId="0" xfId="0" applyFont="1" applyFill="1" applyAlignment="1">
      <alignment vertical="center"/>
    </xf>
    <xf numFmtId="0" fontId="51" fillId="3" borderId="0" xfId="0" applyFont="1" applyFill="1" applyAlignment="1">
      <alignment vertical="center" wrapText="1"/>
    </xf>
    <xf numFmtId="0" fontId="51" fillId="3" borderId="1" xfId="0" applyFont="1" applyFill="1" applyBorder="1" applyAlignment="1">
      <alignment vertical="center" wrapText="1"/>
    </xf>
    <xf numFmtId="0" fontId="133" fillId="0" borderId="0" xfId="1" applyFont="1" applyFill="1" applyBorder="1"/>
    <xf numFmtId="0" fontId="123" fillId="0" borderId="0" xfId="1" applyFont="1" applyAlignment="1">
      <alignment vertical="top" wrapText="1"/>
    </xf>
    <xf numFmtId="0" fontId="129" fillId="3" borderId="0" xfId="0" applyFont="1" applyFill="1"/>
    <xf numFmtId="0" fontId="129" fillId="3" borderId="0" xfId="0" applyFont="1" applyFill="1" applyAlignment="1">
      <alignment vertical="top"/>
    </xf>
    <xf numFmtId="0" fontId="123" fillId="3" borderId="38" xfId="1" applyFont="1" applyFill="1" applyBorder="1" applyAlignment="1">
      <alignment vertical="center" wrapText="1"/>
    </xf>
    <xf numFmtId="0" fontId="134" fillId="0" borderId="29" xfId="0" applyFont="1" applyBorder="1" applyAlignment="1">
      <alignment horizontal="left" vertical="center" wrapText="1"/>
    </xf>
    <xf numFmtId="0" fontId="127" fillId="3" borderId="0" xfId="0" applyFont="1" applyFill="1" applyAlignment="1">
      <alignment vertical="center" wrapText="1"/>
    </xf>
    <xf numFmtId="0" fontId="137" fillId="5" borderId="0" xfId="0" applyFont="1" applyFill="1" applyAlignment="1">
      <alignment horizontal="left" vertical="center" wrapText="1"/>
    </xf>
    <xf numFmtId="0" fontId="139" fillId="7" borderId="22" xfId="0" applyFont="1" applyFill="1" applyBorder="1" applyAlignment="1">
      <alignment vertical="center" wrapText="1"/>
    </xf>
    <xf numFmtId="0" fontId="6" fillId="4" borderId="0" xfId="0" applyFont="1" applyFill="1" applyAlignment="1">
      <alignment horizontal="center" vertical="center" wrapText="1"/>
    </xf>
    <xf numFmtId="3" fontId="141" fillId="46" borderId="40" xfId="1" applyNumberFormat="1" applyFont="1" applyFill="1" applyBorder="1" applyAlignment="1">
      <alignment horizontal="center" vertical="center"/>
    </xf>
    <xf numFmtId="3" fontId="142" fillId="0" borderId="0" xfId="1" applyNumberFormat="1" applyFont="1" applyFill="1" applyBorder="1" applyAlignment="1">
      <alignment horizontal="center" vertical="center"/>
    </xf>
    <xf numFmtId="3" fontId="141" fillId="46" borderId="0" xfId="1" applyNumberFormat="1" applyFont="1" applyFill="1" applyBorder="1" applyAlignment="1">
      <alignment horizontal="center" vertical="center"/>
    </xf>
    <xf numFmtId="3" fontId="141" fillId="2" borderId="0" xfId="1" applyNumberFormat="1" applyFont="1" applyFill="1" applyBorder="1" applyAlignment="1">
      <alignment horizontal="center" vertical="center"/>
    </xf>
    <xf numFmtId="3" fontId="141" fillId="5" borderId="4" xfId="1" applyNumberFormat="1" applyFont="1" applyFill="1" applyBorder="1" applyAlignment="1">
      <alignment horizontal="center" vertical="center"/>
    </xf>
    <xf numFmtId="0" fontId="143" fillId="3" borderId="0" xfId="1" applyFont="1" applyFill="1" applyAlignment="1">
      <alignment vertical="center"/>
    </xf>
    <xf numFmtId="0" fontId="137" fillId="5" borderId="0" xfId="0" applyFont="1" applyFill="1" applyAlignment="1">
      <alignment vertical="center"/>
    </xf>
    <xf numFmtId="0" fontId="133" fillId="0" borderId="0" xfId="1" applyFont="1" applyFill="1"/>
    <xf numFmtId="0" fontId="133" fillId="3" borderId="0" xfId="1" applyFont="1" applyFill="1"/>
    <xf numFmtId="0" fontId="133" fillId="0" borderId="0" xfId="1" applyFont="1" applyAlignment="1">
      <alignment horizontal="left" vertical="center"/>
    </xf>
    <xf numFmtId="0" fontId="3" fillId="3" borderId="0" xfId="0" applyFont="1" applyFill="1" applyAlignment="1">
      <alignment horizontal="center"/>
    </xf>
    <xf numFmtId="0" fontId="123" fillId="0" borderId="6" xfId="1" applyFont="1" applyBorder="1" applyAlignment="1">
      <alignment horizontal="left" vertical="center" wrapText="1"/>
    </xf>
    <xf numFmtId="0" fontId="123" fillId="0" borderId="6" xfId="1" applyFont="1" applyBorder="1" applyAlignment="1">
      <alignment horizontal="left" vertical="center"/>
    </xf>
    <xf numFmtId="0" fontId="120" fillId="0" borderId="6" xfId="0" applyFont="1" applyBorder="1" applyAlignment="1">
      <alignment horizontal="left" vertical="center" wrapText="1"/>
    </xf>
    <xf numFmtId="0" fontId="76" fillId="0" borderId="0" xfId="1" applyFont="1"/>
    <xf numFmtId="0" fontId="51"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7" fillId="0" borderId="0" xfId="0" applyFont="1" applyAlignment="1">
      <alignment horizontal="left" vertical="center" wrapText="1"/>
    </xf>
    <xf numFmtId="0" fontId="7" fillId="3" borderId="86" xfId="0" applyFont="1" applyFill="1" applyBorder="1" applyAlignment="1">
      <alignment horizontal="left" wrapText="1"/>
    </xf>
    <xf numFmtId="0" fontId="7" fillId="3" borderId="0" xfId="0" applyFont="1" applyFill="1" applyAlignment="1">
      <alignment horizontal="left" wrapText="1"/>
    </xf>
    <xf numFmtId="3" fontId="25" fillId="2" borderId="0" xfId="3" applyNumberFormat="1" applyFont="1" applyFill="1" applyAlignment="1">
      <alignment horizontal="left" vertical="center" wrapText="1"/>
    </xf>
    <xf numFmtId="0" fontId="16" fillId="0" borderId="0" xfId="0" applyFont="1" applyAlignment="1">
      <alignment horizontal="left" vertical="center" wrapText="1"/>
    </xf>
    <xf numFmtId="0" fontId="34" fillId="0" borderId="81" xfId="0" applyFont="1" applyBorder="1" applyAlignment="1">
      <alignment horizontal="left" vertical="center" wrapText="1"/>
    </xf>
    <xf numFmtId="0" fontId="100" fillId="0" borderId="0" xfId="0" applyFont="1" applyAlignment="1">
      <alignment horizontal="left" vertical="center" wrapText="1"/>
    </xf>
    <xf numFmtId="0" fontId="34" fillId="0" borderId="93" xfId="0" applyFont="1" applyBorder="1" applyAlignment="1">
      <alignment horizontal="left" vertical="center" wrapText="1"/>
    </xf>
    <xf numFmtId="0" fontId="34" fillId="0" borderId="0" xfId="0" applyFont="1" applyAlignment="1">
      <alignment horizontal="left" vertical="center" wrapText="1"/>
    </xf>
    <xf numFmtId="0" fontId="32" fillId="5" borderId="0" xfId="0" applyFont="1" applyFill="1" applyAlignment="1">
      <alignment horizontal="left" vertical="center" wrapText="1"/>
    </xf>
    <xf numFmtId="0" fontId="16" fillId="3" borderId="42" xfId="0" applyFont="1" applyFill="1" applyBorder="1" applyAlignment="1">
      <alignment horizontal="left" vertical="center" wrapText="1"/>
    </xf>
    <xf numFmtId="0" fontId="16" fillId="3" borderId="0" xfId="0" applyFont="1" applyFill="1" applyAlignment="1">
      <alignment horizontal="left" vertical="center" wrapText="1"/>
    </xf>
    <xf numFmtId="0" fontId="16" fillId="0" borderId="0" xfId="0" applyFont="1" applyAlignment="1">
      <alignment horizontal="left" vertical="top" wrapText="1"/>
    </xf>
    <xf numFmtId="0" fontId="16" fillId="3" borderId="51" xfId="0" applyFont="1" applyFill="1" applyBorder="1" applyAlignment="1">
      <alignment horizontal="left" vertical="center" wrapText="1"/>
    </xf>
    <xf numFmtId="0" fontId="16" fillId="0" borderId="92" xfId="0" applyFont="1" applyBorder="1" applyAlignment="1">
      <alignment horizontal="left" vertical="top" wrapText="1"/>
    </xf>
    <xf numFmtId="0" fontId="16" fillId="0" borderId="42" xfId="0" applyFont="1" applyBorder="1" applyAlignment="1">
      <alignment horizontal="left" vertical="center" wrapText="1"/>
    </xf>
    <xf numFmtId="0" fontId="16" fillId="0" borderId="40" xfId="0" applyFont="1" applyBorder="1" applyAlignment="1">
      <alignment horizontal="left" vertical="center" wrapText="1"/>
    </xf>
    <xf numFmtId="0" fontId="100" fillId="0" borderId="42" xfId="0" applyFont="1" applyBorder="1" applyAlignment="1">
      <alignment horizontal="left" vertical="center" wrapText="1"/>
    </xf>
    <xf numFmtId="0" fontId="105" fillId="3" borderId="81" xfId="0" applyFont="1" applyFill="1" applyBorder="1" applyAlignment="1">
      <alignment horizontal="left"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6" fillId="0" borderId="81" xfId="0" applyFont="1" applyBorder="1" applyAlignment="1">
      <alignment horizontal="left" vertical="center" wrapText="1"/>
    </xf>
    <xf numFmtId="0" fontId="32" fillId="5" borderId="0" xfId="0" applyFont="1" applyFill="1" applyAlignment="1">
      <alignment horizontal="center" vertical="center" wrapText="1"/>
    </xf>
    <xf numFmtId="0" fontId="3" fillId="0" borderId="29" xfId="0" applyFont="1" applyBorder="1" applyAlignment="1">
      <alignment horizontal="left" vertical="center"/>
    </xf>
    <xf numFmtId="0" fontId="32" fillId="2" borderId="0" xfId="0" applyFont="1" applyFill="1" applyAlignment="1">
      <alignment horizontal="center" vertical="center" wrapText="1"/>
    </xf>
    <xf numFmtId="0" fontId="4" fillId="0" borderId="19" xfId="0" applyFont="1" applyBorder="1" applyAlignment="1">
      <alignment horizontal="center" vertical="center" wrapText="1"/>
    </xf>
    <xf numFmtId="0" fontId="4" fillId="0" borderId="88" xfId="0" applyFont="1" applyBorder="1" applyAlignment="1">
      <alignment horizontal="center" vertical="center" wrapText="1"/>
    </xf>
    <xf numFmtId="9" fontId="3" fillId="0" borderId="41"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9" fontId="3" fillId="0" borderId="44"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9" fontId="3" fillId="6" borderId="44" xfId="0" applyNumberFormat="1" applyFont="1" applyFill="1" applyBorder="1" applyAlignment="1">
      <alignment horizontal="center" vertical="center" wrapText="1"/>
    </xf>
    <xf numFmtId="9" fontId="3" fillId="6" borderId="23" xfId="0" applyNumberFormat="1" applyFont="1" applyFill="1" applyBorder="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16" fillId="0" borderId="0" xfId="0" applyFont="1" applyAlignment="1">
      <alignment horizontal="left" wrapText="1"/>
    </xf>
    <xf numFmtId="0" fontId="16" fillId="3" borderId="0" xfId="0" applyFont="1" applyFill="1" applyAlignment="1">
      <alignment horizontal="left"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16" fillId="3" borderId="81" xfId="0" applyFont="1" applyFill="1" applyBorder="1" applyAlignment="1">
      <alignment horizontal="left" wrapText="1"/>
    </xf>
    <xf numFmtId="0" fontId="111" fillId="6" borderId="0" xfId="0" applyFont="1" applyFill="1" applyAlignment="1">
      <alignment horizontal="center" vertical="center"/>
    </xf>
    <xf numFmtId="0" fontId="51" fillId="0" borderId="0" xfId="41"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0" borderId="0" xfId="55" applyFont="1" applyAlignment="1">
      <alignment horizontal="left" wrapText="1"/>
    </xf>
    <xf numFmtId="0" fontId="3" fillId="0" borderId="0" xfId="0" applyFont="1" applyAlignment="1">
      <alignment horizontal="left" wrapText="1"/>
    </xf>
    <xf numFmtId="0" fontId="120" fillId="3" borderId="0" xfId="0" applyFont="1" applyFill="1" applyAlignment="1">
      <alignment horizontal="left" vertical="center" wrapText="1"/>
    </xf>
    <xf numFmtId="0" fontId="100" fillId="3" borderId="0" xfId="0" applyFont="1" applyFill="1" applyAlignment="1">
      <alignment horizontal="left"/>
    </xf>
    <xf numFmtId="0" fontId="100" fillId="3" borderId="2" xfId="0" applyFont="1" applyFill="1" applyBorder="1" applyAlignment="1">
      <alignment horizontal="left"/>
    </xf>
    <xf numFmtId="0" fontId="100" fillId="3" borderId="0" xfId="0" applyFont="1" applyFill="1" applyAlignment="1">
      <alignment horizontal="left" wrapText="1"/>
    </xf>
    <xf numFmtId="0" fontId="100" fillId="3" borderId="0" xfId="0" applyFont="1" applyFill="1" applyAlignment="1">
      <alignment horizontal="left" vertical="center" wrapText="1"/>
    </xf>
    <xf numFmtId="0" fontId="51" fillId="3" borderId="2" xfId="0" applyFont="1" applyFill="1" applyBorder="1" applyAlignment="1">
      <alignment horizontal="left" vertical="center" wrapText="1"/>
    </xf>
    <xf numFmtId="0" fontId="51" fillId="3" borderId="0" xfId="0" applyFont="1" applyFill="1" applyAlignment="1">
      <alignment horizontal="left" vertical="center" wrapText="1"/>
    </xf>
    <xf numFmtId="0" fontId="51" fillId="3" borderId="1" xfId="0" applyFont="1" applyFill="1" applyBorder="1" applyAlignment="1">
      <alignment horizontal="left" vertical="center" wrapText="1"/>
    </xf>
    <xf numFmtId="0" fontId="120" fillId="3" borderId="2" xfId="0" applyFont="1" applyFill="1" applyBorder="1" applyAlignment="1">
      <alignment horizontal="center" vertical="center" wrapText="1"/>
    </xf>
    <xf numFmtId="0" fontId="120" fillId="3" borderId="0" xfId="0" applyFont="1" applyFill="1" applyAlignment="1">
      <alignment horizontal="center" vertical="center" wrapText="1"/>
    </xf>
    <xf numFmtId="0" fontId="120" fillId="3" borderId="1" xfId="0" applyFont="1" applyFill="1" applyBorder="1" applyAlignment="1">
      <alignment horizontal="center" vertical="center" wrapText="1"/>
    </xf>
    <xf numFmtId="0" fontId="123" fillId="0" borderId="2" xfId="1" applyFont="1" applyBorder="1" applyAlignment="1">
      <alignment horizontal="center" vertical="center" wrapText="1"/>
    </xf>
    <xf numFmtId="0" fontId="123" fillId="0" borderId="0" xfId="1" applyFont="1" applyBorder="1" applyAlignment="1">
      <alignment horizontal="center" vertical="center" wrapText="1"/>
    </xf>
    <xf numFmtId="0" fontId="123" fillId="0" borderId="1" xfId="1" applyFont="1" applyBorder="1" applyAlignment="1">
      <alignment horizontal="center" vertical="center" wrapText="1"/>
    </xf>
    <xf numFmtId="0" fontId="51" fillId="3" borderId="2" xfId="0" applyFont="1" applyFill="1" applyBorder="1" applyAlignment="1">
      <alignment horizontal="center" vertical="center" wrapText="1"/>
    </xf>
    <xf numFmtId="0" fontId="51" fillId="3" borderId="0" xfId="0" applyFont="1" applyFill="1" applyAlignment="1">
      <alignment horizontal="center" vertical="center" wrapText="1"/>
    </xf>
    <xf numFmtId="0" fontId="51" fillId="3" borderId="1" xfId="0" applyFont="1" applyFill="1" applyBorder="1" applyAlignment="1">
      <alignment horizontal="center" vertical="center" wrapText="1"/>
    </xf>
    <xf numFmtId="0" fontId="123" fillId="0" borderId="0" xfId="1" applyFont="1" applyAlignment="1">
      <alignment horizontal="center" vertical="center" wrapText="1"/>
    </xf>
    <xf numFmtId="0" fontId="51" fillId="3" borderId="0" xfId="0" applyFont="1" applyFill="1" applyAlignment="1">
      <alignment horizontal="left" vertical="center"/>
    </xf>
    <xf numFmtId="0" fontId="51" fillId="3" borderId="1" xfId="0" applyFont="1" applyFill="1" applyBorder="1" applyAlignment="1">
      <alignment horizontal="left" vertical="center"/>
    </xf>
    <xf numFmtId="0" fontId="51" fillId="0" borderId="0" xfId="0" applyFont="1" applyAlignment="1">
      <alignment horizontal="center" vertical="center" wrapText="1"/>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110" fillId="4" borderId="25" xfId="0" applyFont="1" applyFill="1" applyBorder="1" applyAlignment="1">
      <alignment vertical="center" wrapText="1"/>
    </xf>
    <xf numFmtId="0" fontId="110" fillId="4" borderId="26" xfId="0" applyFont="1" applyFill="1" applyBorder="1" applyAlignment="1">
      <alignment vertical="center" wrapText="1"/>
    </xf>
    <xf numFmtId="0" fontId="3" fillId="0" borderId="26" xfId="0" applyFont="1" applyBorder="1" applyAlignment="1">
      <alignment horizontal="left" vertical="center" wrapText="1"/>
    </xf>
    <xf numFmtId="0" fontId="109" fillId="3" borderId="0" xfId="0" applyFont="1" applyFill="1" applyAlignment="1">
      <alignment horizontal="left" vertical="top" wrapText="1"/>
    </xf>
    <xf numFmtId="0" fontId="3" fillId="3" borderId="25" xfId="0" applyFont="1" applyFill="1" applyBorder="1" applyAlignment="1">
      <alignment vertical="center" wrapText="1"/>
    </xf>
    <xf numFmtId="0" fontId="37" fillId="3" borderId="26"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8" fillId="45" borderId="45" xfId="0" applyFont="1" applyFill="1" applyBorder="1" applyAlignment="1">
      <alignment horizontal="center" vertical="center" wrapText="1"/>
    </xf>
    <xf numFmtId="0" fontId="38" fillId="45" borderId="77"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8" fillId="45" borderId="64" xfId="0" applyFont="1" applyFill="1" applyBorder="1" applyAlignment="1">
      <alignment horizontal="center" vertical="center" wrapText="1"/>
    </xf>
    <xf numFmtId="0" fontId="38" fillId="45" borderId="85" xfId="0" applyFont="1" applyFill="1" applyBorder="1" applyAlignment="1">
      <alignment horizontal="center" vertical="center" wrapText="1"/>
    </xf>
    <xf numFmtId="0" fontId="38" fillId="45" borderId="103" xfId="0" applyFont="1" applyFill="1" applyBorder="1" applyAlignment="1">
      <alignment horizontal="center" vertical="center" wrapText="1"/>
    </xf>
    <xf numFmtId="0" fontId="38" fillId="45" borderId="104" xfId="0" applyFont="1" applyFill="1" applyBorder="1" applyAlignment="1">
      <alignment horizontal="center" vertical="center" wrapText="1"/>
    </xf>
    <xf numFmtId="0" fontId="37" fillId="3" borderId="26" xfId="0" applyFont="1" applyFill="1" applyBorder="1" applyAlignment="1">
      <alignment vertical="center" wrapText="1"/>
    </xf>
    <xf numFmtId="0" fontId="3" fillId="3" borderId="44"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110" fillId="4" borderId="25" xfId="0" applyFont="1" applyFill="1" applyBorder="1" applyAlignment="1">
      <alignment horizontal="left" vertical="center" wrapText="1"/>
    </xf>
    <xf numFmtId="0" fontId="110" fillId="4" borderId="26" xfId="0" applyFont="1" applyFill="1" applyBorder="1" applyAlignment="1">
      <alignment horizontal="left" vertical="center" wrapText="1"/>
    </xf>
    <xf numFmtId="0" fontId="10" fillId="3" borderId="41" xfId="1" applyFont="1" applyFill="1" applyBorder="1" applyAlignment="1">
      <alignment horizontal="left" vertical="center" wrapText="1"/>
    </xf>
    <xf numFmtId="0" fontId="10" fillId="3" borderId="43" xfId="1" applyFont="1" applyFill="1" applyBorder="1" applyAlignment="1">
      <alignment horizontal="left" vertical="center" wrapText="1"/>
    </xf>
    <xf numFmtId="0" fontId="10" fillId="3" borderId="24" xfId="1" applyFont="1" applyFill="1" applyBorder="1" applyAlignment="1">
      <alignment horizontal="left" vertical="center" wrapText="1"/>
    </xf>
    <xf numFmtId="0" fontId="3" fillId="3" borderId="45" xfId="0" applyFont="1" applyFill="1" applyBorder="1" applyAlignment="1">
      <alignment horizontal="center" vertical="center" wrapText="1"/>
    </xf>
    <xf numFmtId="0" fontId="110" fillId="4" borderId="22" xfId="0" applyFont="1" applyFill="1" applyBorder="1" applyAlignment="1">
      <alignment horizontal="left" vertical="center" wrapText="1"/>
    </xf>
    <xf numFmtId="0" fontId="10" fillId="3" borderId="27" xfId="1" applyFont="1" applyFill="1" applyBorder="1" applyAlignment="1">
      <alignment horizontal="left" vertical="top" wrapText="1"/>
    </xf>
    <xf numFmtId="0" fontId="3" fillId="3" borderId="26" xfId="0" applyFont="1" applyFill="1" applyBorder="1" applyAlignment="1">
      <alignment vertical="center" wrapText="1"/>
    </xf>
    <xf numFmtId="0" fontId="38" fillId="45" borderId="44" xfId="0" applyFont="1" applyFill="1" applyBorder="1" applyAlignment="1">
      <alignment horizontal="center" vertical="center" wrapText="1"/>
    </xf>
    <xf numFmtId="0" fontId="38" fillId="45" borderId="23" xfId="0" applyFont="1" applyFill="1" applyBorder="1" applyAlignment="1">
      <alignment horizontal="center" vertical="center" wrapText="1"/>
    </xf>
    <xf numFmtId="0" fontId="37" fillId="3" borderId="25" xfId="0" applyFont="1" applyFill="1" applyBorder="1" applyAlignment="1">
      <alignment vertical="center" wrapText="1"/>
    </xf>
    <xf numFmtId="0" fontId="38" fillId="45" borderId="82" xfId="0" applyFont="1" applyFill="1" applyBorder="1" applyAlignment="1">
      <alignment horizontal="center" vertical="center" wrapText="1"/>
    </xf>
    <xf numFmtId="0" fontId="38" fillId="45" borderId="83" xfId="0" applyFont="1" applyFill="1" applyBorder="1" applyAlignment="1">
      <alignment horizontal="center" vertical="center" wrapText="1"/>
    </xf>
    <xf numFmtId="0" fontId="38" fillId="45" borderId="84" xfId="0" applyFont="1" applyFill="1" applyBorder="1" applyAlignment="1">
      <alignment horizontal="center" vertical="center" wrapText="1"/>
    </xf>
    <xf numFmtId="0" fontId="3" fillId="3" borderId="0" xfId="0" applyFont="1" applyFill="1" applyAlignment="1">
      <alignment horizontal="left" vertical="top" wrapText="1"/>
    </xf>
    <xf numFmtId="0" fontId="37" fillId="3" borderId="23" xfId="0" applyFont="1" applyFill="1" applyBorder="1" applyAlignment="1">
      <alignment vertical="center" wrapText="1"/>
    </xf>
    <xf numFmtId="0" fontId="3" fillId="3" borderId="7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0" fillId="4" borderId="28" xfId="0" applyFont="1" applyFill="1" applyBorder="1" applyAlignment="1">
      <alignment horizontal="left" vertical="center" wrapText="1"/>
    </xf>
    <xf numFmtId="0" fontId="37" fillId="0" borderId="6" xfId="0" applyFont="1" applyBorder="1" applyAlignment="1">
      <alignment horizontal="left" vertical="center" wrapText="1"/>
    </xf>
    <xf numFmtId="49" fontId="11" fillId="0" borderId="6" xfId="0" applyNumberFormat="1" applyFont="1" applyBorder="1" applyAlignment="1">
      <alignment horizontal="left" vertical="center" wrapText="1"/>
    </xf>
    <xf numFmtId="0" fontId="51" fillId="0" borderId="8" xfId="0" applyFont="1" applyBorder="1" applyAlignment="1">
      <alignment horizontal="left" vertical="center" wrapText="1"/>
    </xf>
    <xf numFmtId="0" fontId="51" fillId="0" borderId="7" xfId="0" applyFont="1" applyBorder="1" applyAlignment="1">
      <alignment horizontal="left" vertical="center" wrapText="1"/>
    </xf>
    <xf numFmtId="0" fontId="9" fillId="9" borderId="6" xfId="0" applyFont="1" applyFill="1" applyBorder="1" applyAlignment="1">
      <alignment horizontal="justify" vertical="center" wrapText="1"/>
    </xf>
    <xf numFmtId="49" fontId="11" fillId="0" borderId="8"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7" fillId="0" borderId="7" xfId="0" applyFont="1" applyBorder="1" applyAlignment="1">
      <alignment horizontal="left" vertical="center" wrapText="1"/>
    </xf>
    <xf numFmtId="0" fontId="51" fillId="0" borderId="9" xfId="0" applyFont="1" applyBorder="1" applyAlignment="1">
      <alignment horizontal="left" vertical="center" wrapText="1"/>
    </xf>
    <xf numFmtId="0" fontId="51" fillId="0" borderId="6" xfId="0" applyFont="1" applyBorder="1" applyAlignment="1">
      <alignment horizontal="left" vertical="center" wrapText="1"/>
    </xf>
    <xf numFmtId="0" fontId="11" fillId="0" borderId="6" xfId="0" applyFont="1" applyBorder="1" applyAlignment="1">
      <alignment horizontal="left" vertical="center" wrapText="1"/>
    </xf>
    <xf numFmtId="0" fontId="38"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38" fillId="0" borderId="7" xfId="0" applyFont="1" applyBorder="1" applyAlignment="1">
      <alignment horizontal="center" vertical="center" wrapText="1"/>
    </xf>
    <xf numFmtId="0" fontId="3" fillId="0" borderId="8" xfId="0" applyFont="1" applyBorder="1" applyAlignment="1">
      <alignment horizontal="left" vertical="center" wrapText="1"/>
    </xf>
    <xf numFmtId="0" fontId="51" fillId="0" borderId="6" xfId="0" applyFont="1" applyBorder="1" applyAlignment="1">
      <alignment horizontal="left" vertical="top" wrapText="1"/>
    </xf>
    <xf numFmtId="0" fontId="38" fillId="45" borderId="67"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51" fillId="0" borderId="0" xfId="0" applyFont="1" applyAlignment="1">
      <alignment horizontal="left" wrapText="1"/>
    </xf>
    <xf numFmtId="0" fontId="36" fillId="0" borderId="0" xfId="0" applyFont="1" applyAlignment="1">
      <alignment horizontal="left" vertical="top" wrapText="1" indent="2"/>
    </xf>
    <xf numFmtId="0" fontId="9" fillId="42" borderId="0" xfId="0" applyFont="1" applyFill="1" applyAlignment="1">
      <alignment vertical="top" wrapText="1"/>
    </xf>
    <xf numFmtId="0" fontId="38" fillId="0" borderId="0" xfId="0" applyFont="1" applyAlignment="1">
      <alignment horizontal="left" vertical="top" wrapText="1"/>
    </xf>
    <xf numFmtId="0" fontId="37" fillId="0" borderId="0" xfId="0" applyFont="1" applyAlignment="1">
      <alignment horizontal="left" vertical="top" wrapText="1" indent="2"/>
    </xf>
    <xf numFmtId="0" fontId="8" fillId="2" borderId="2" xfId="0" applyFont="1" applyFill="1" applyBorder="1" applyAlignment="1">
      <alignment horizontal="center" vertical="center" wrapText="1"/>
    </xf>
    <xf numFmtId="0" fontId="38" fillId="0" borderId="0" xfId="0" applyFont="1" applyAlignment="1">
      <alignment horizontal="left" vertical="center" wrapText="1"/>
    </xf>
    <xf numFmtId="0" fontId="11" fillId="0" borderId="0" xfId="0" applyFont="1" applyAlignment="1">
      <alignment horizontal="left" vertical="top" wrapText="1" indent="2"/>
    </xf>
    <xf numFmtId="0" fontId="3" fillId="0" borderId="0" xfId="0" applyFont="1" applyAlignment="1">
      <alignment horizontal="left" vertical="center" wrapText="1"/>
    </xf>
    <xf numFmtId="0" fontId="2" fillId="0" borderId="0" xfId="0" applyFont="1" applyAlignment="1">
      <alignment vertical="top" wrapText="1"/>
    </xf>
    <xf numFmtId="0" fontId="16" fillId="3" borderId="0" xfId="0" applyFont="1" applyFill="1" applyAlignment="1">
      <alignment horizontal="left" vertical="center"/>
    </xf>
    <xf numFmtId="9" fontId="38" fillId="0" borderId="26" xfId="2" applyFont="1" applyBorder="1" applyAlignment="1">
      <alignment horizontal="center" vertical="center" wrapText="1"/>
    </xf>
    <xf numFmtId="9" fontId="11" fillId="0" borderId="39" xfId="2" applyFont="1" applyBorder="1" applyAlignment="1">
      <alignment horizontal="center" vertical="center" wrapText="1"/>
    </xf>
    <xf numFmtId="3" fontId="11" fillId="6" borderId="23" xfId="0" applyNumberFormat="1" applyFont="1" applyFill="1" applyBorder="1" applyAlignment="1">
      <alignment horizontal="center" vertical="center" wrapText="1"/>
    </xf>
    <xf numFmtId="175" fontId="11" fillId="4" borderId="23" xfId="5" applyNumberFormat="1" applyFont="1" applyFill="1" applyBorder="1" applyAlignment="1">
      <alignment horizontal="center" vertical="center" wrapText="1"/>
    </xf>
    <xf numFmtId="3" fontId="37" fillId="4" borderId="27" xfId="0" applyNumberFormat="1" applyFont="1" applyFill="1" applyBorder="1" applyAlignment="1">
      <alignment horizontal="center" vertical="center" wrapText="1"/>
    </xf>
    <xf numFmtId="3" fontId="37" fillId="6" borderId="27" xfId="0" applyNumberFormat="1" applyFont="1" applyFill="1" applyBorder="1" applyAlignment="1">
      <alignment horizontal="center"/>
    </xf>
    <xf numFmtId="4" fontId="37" fillId="6" borderId="27" xfId="0" applyNumberFormat="1" applyFont="1" applyFill="1" applyBorder="1" applyAlignment="1">
      <alignment horizontal="center"/>
    </xf>
    <xf numFmtId="0" fontId="11" fillId="6" borderId="9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36" fillId="6" borderId="101" xfId="0" applyFont="1" applyFill="1" applyBorder="1" applyAlignment="1">
      <alignment vertical="center"/>
    </xf>
    <xf numFmtId="9" fontId="36" fillId="6" borderId="95" xfId="0" applyNumberFormat="1" applyFont="1" applyFill="1" applyBorder="1" applyAlignment="1">
      <alignment horizontal="right" vertical="center"/>
    </xf>
    <xf numFmtId="3" fontId="38" fillId="3" borderId="96" xfId="0" applyNumberFormat="1" applyFont="1" applyFill="1" applyBorder="1" applyAlignment="1">
      <alignment horizontal="right" vertical="center"/>
    </xf>
    <xf numFmtId="9" fontId="36" fillId="6" borderId="96" xfId="0" applyNumberFormat="1" applyFont="1" applyFill="1" applyBorder="1" applyAlignment="1">
      <alignment horizontal="right" vertical="center"/>
    </xf>
    <xf numFmtId="0" fontId="38" fillId="8" borderId="101" xfId="0" applyFont="1" applyFill="1" applyBorder="1" applyAlignment="1">
      <alignment horizontal="left" vertical="center"/>
    </xf>
    <xf numFmtId="0" fontId="36" fillId="7" borderId="101" xfId="0" applyFont="1" applyFill="1" applyBorder="1" applyAlignment="1">
      <alignment horizontal="left" vertical="center"/>
    </xf>
    <xf numFmtId="0" fontId="3" fillId="0" borderId="101" xfId="0" applyFont="1" applyBorder="1" applyAlignment="1">
      <alignment horizontal="left" vertical="center"/>
    </xf>
    <xf numFmtId="0" fontId="36" fillId="7" borderId="101" xfId="0" applyFont="1" applyFill="1" applyBorder="1" applyAlignment="1">
      <alignment vertical="center"/>
    </xf>
    <xf numFmtId="9" fontId="36" fillId="6" borderId="25" xfId="0" applyNumberFormat="1" applyFont="1" applyFill="1" applyBorder="1" applyAlignment="1">
      <alignment horizontal="right" vertical="center" wrapText="1"/>
    </xf>
    <xf numFmtId="0" fontId="36" fillId="0" borderId="101" xfId="0" applyFont="1" applyBorder="1" applyAlignment="1">
      <alignment vertical="center"/>
    </xf>
    <xf numFmtId="3" fontId="36" fillId="3" borderId="96" xfId="0" applyNumberFormat="1" applyFont="1" applyFill="1" applyBorder="1" applyAlignment="1">
      <alignment horizontal="right" vertical="center" wrapText="1"/>
    </xf>
    <xf numFmtId="0" fontId="38" fillId="8" borderId="101" xfId="0" applyFont="1" applyFill="1" applyBorder="1" applyAlignment="1">
      <alignment vertical="center"/>
    </xf>
    <xf numFmtId="3" fontId="38" fillId="3" borderId="96" xfId="0" applyNumberFormat="1" applyFont="1" applyFill="1" applyBorder="1" applyAlignment="1">
      <alignment horizontal="right" vertical="center" wrapText="1"/>
    </xf>
    <xf numFmtId="0" fontId="3" fillId="0" borderId="101" xfId="0" applyFont="1" applyBorder="1" applyAlignment="1">
      <alignment vertical="center"/>
    </xf>
    <xf numFmtId="168" fontId="36" fillId="6" borderId="25" xfId="0" applyNumberFormat="1" applyFont="1" applyFill="1" applyBorder="1" applyAlignment="1">
      <alignment horizontal="right" vertical="center" wrapText="1"/>
    </xf>
    <xf numFmtId="0" fontId="38" fillId="0" borderId="101" xfId="0" applyFont="1" applyBorder="1" applyAlignment="1">
      <alignment vertical="center"/>
    </xf>
    <xf numFmtId="0" fontId="38" fillId="3" borderId="96" xfId="0" applyFont="1" applyFill="1" applyBorder="1" applyAlignment="1">
      <alignment horizontal="right" vertical="center" wrapText="1"/>
    </xf>
    <xf numFmtId="9" fontId="11" fillId="6" borderId="98" xfId="2" applyFont="1" applyFill="1" applyBorder="1" applyAlignment="1">
      <alignment horizontal="right" vertical="center" wrapText="1"/>
    </xf>
    <xf numFmtId="0" fontId="3" fillId="0" borderId="99" xfId="0" applyFont="1" applyBorder="1" applyAlignment="1">
      <alignment horizontal="right" vertical="center" wrapText="1"/>
    </xf>
    <xf numFmtId="9" fontId="4" fillId="0" borderId="98" xfId="2" applyFont="1" applyBorder="1" applyAlignment="1">
      <alignment horizontal="right" vertical="center" wrapText="1" indent="1"/>
    </xf>
    <xf numFmtId="9" fontId="4" fillId="6" borderId="98" xfId="2" applyFont="1" applyFill="1" applyBorder="1" applyAlignment="1">
      <alignment horizontal="right" vertical="center" wrapText="1" indent="1"/>
    </xf>
    <xf numFmtId="0" fontId="80" fillId="3" borderId="0" xfId="0" applyFont="1" applyFill="1" applyAlignment="1">
      <alignment vertical="center"/>
    </xf>
    <xf numFmtId="0" fontId="38" fillId="7" borderId="29" xfId="0" applyFont="1" applyFill="1" applyBorder="1" applyAlignment="1">
      <alignment horizontal="center" vertical="center" wrapText="1"/>
    </xf>
    <xf numFmtId="173" fontId="36" fillId="7" borderId="29" xfId="0" applyNumberFormat="1" applyFont="1" applyFill="1" applyBorder="1" applyAlignment="1">
      <alignment horizontal="center" vertical="center" wrapText="1"/>
    </xf>
    <xf numFmtId="0" fontId="111" fillId="4" borderId="0" xfId="0" applyFont="1" applyFill="1" applyAlignment="1">
      <alignment horizontal="left" vertical="center"/>
    </xf>
    <xf numFmtId="0" fontId="111" fillId="4" borderId="0" xfId="0" applyFont="1" applyFill="1" applyAlignment="1">
      <alignment horizontal="center" vertical="center"/>
    </xf>
    <xf numFmtId="0" fontId="11" fillId="0" borderId="9" xfId="0" applyFont="1" applyBorder="1" applyAlignment="1">
      <alignment horizontal="left" vertical="center" wrapText="1"/>
    </xf>
    <xf numFmtId="0" fontId="38" fillId="0" borderId="9" xfId="0" applyFont="1" applyBorder="1" applyAlignment="1">
      <alignment horizontal="center" vertical="center" wrapText="1"/>
    </xf>
    <xf numFmtId="0" fontId="38" fillId="45"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4" fillId="0" borderId="0" xfId="0" applyFont="1" applyAlignment="1">
      <alignment wrapText="1"/>
    </xf>
    <xf numFmtId="0" fontId="6" fillId="4" borderId="0" xfId="0" applyFont="1" applyFill="1" applyAlignment="1">
      <alignment wrapText="1"/>
    </xf>
    <xf numFmtId="0" fontId="11" fillId="0" borderId="0" xfId="0" applyFont="1" applyAlignment="1">
      <alignment vertical="center" wrapText="1"/>
    </xf>
    <xf numFmtId="0" fontId="6" fillId="4" borderId="0" xfId="0" applyFont="1" applyFill="1" applyAlignment="1">
      <alignment wrapText="1"/>
    </xf>
    <xf numFmtId="0" fontId="4" fillId="4" borderId="0" xfId="0" applyFont="1" applyFill="1" applyAlignment="1">
      <alignment horizontal="center" vertical="center" wrapText="1"/>
    </xf>
    <xf numFmtId="0" fontId="4" fillId="4" borderId="0" xfId="0" applyFont="1" applyFill="1" applyAlignment="1">
      <alignment vertical="center" wrapText="1"/>
    </xf>
    <xf numFmtId="0" fontId="11" fillId="0" borderId="1" xfId="0" applyFont="1" applyBorder="1" applyAlignment="1">
      <alignment vertical="center" wrapText="1"/>
    </xf>
    <xf numFmtId="0" fontId="4" fillId="0" borderId="1" xfId="0" applyFont="1" applyBorder="1" applyAlignment="1">
      <alignment vertical="center" wrapText="1"/>
    </xf>
  </cellXfs>
  <cellStyles count="58">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6" xr:uid="{5578555F-5864-4EE6-AADB-7F888379E22B}"/>
    <cellStyle name="60% - Accent2 2" xfId="47" xr:uid="{9B559419-C7D2-4D37-8620-AD829117F71F}"/>
    <cellStyle name="60% - Accent3 2" xfId="48" xr:uid="{5358F279-EDB1-4BAB-9D4D-0CA4B9631C2A}"/>
    <cellStyle name="60% - Accent4 2" xfId="49" xr:uid="{C43B6C00-29EC-4C5C-B4CA-BE025098610A}"/>
    <cellStyle name="60% - Accent5 2" xfId="50" xr:uid="{57E70754-83D8-4508-9704-F4A33FBCEDAF}"/>
    <cellStyle name="60% - Accent6 2" xfId="51" xr:uid="{71D4C8A4-4748-4C53-8E44-6C8B6C23904E}"/>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xfId="4" builtinId="3"/>
    <cellStyle name="Comma 2" xfId="54" xr:uid="{9B6CFFAD-987C-4023-9D24-A294170BD298}"/>
    <cellStyle name="Comma 3" xfId="40" xr:uid="{F0499BCE-04B5-4B84-8793-F87B4B0236EA}"/>
    <cellStyle name="Currency" xfId="5" builtinId="4"/>
    <cellStyle name="Currency 2" xfId="57" xr:uid="{4B4D293C-C1A9-4FCB-88C6-3006AF7BE717}"/>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6" xr:uid="{BF7FDC1E-36AF-4D5A-B0A6-ADAF1DA319CC}"/>
    <cellStyle name="Hyperlink 3" xfId="52" xr:uid="{BF3B3E4C-AEE3-46B0-A82D-C6F49A0F0CEF}"/>
    <cellStyle name="Input" xfId="13" builtinId="20" customBuiltin="1"/>
    <cellStyle name="Linked Cell" xfId="16" builtinId="24" customBuiltin="1"/>
    <cellStyle name="Neutral 2" xfId="44" xr:uid="{FFD1C62E-4DA3-4514-87F3-0FCA461CF5C8}"/>
    <cellStyle name="Normal" xfId="0" builtinId="0"/>
    <cellStyle name="Normal 2" xfId="42" xr:uid="{D141ABDC-F71D-44B5-A675-2CABA9AACAB5}"/>
    <cellStyle name="Normal 2 3" xfId="41" xr:uid="{73A9D214-9BDF-4030-A495-27354617A8C4}"/>
    <cellStyle name="Normal 3" xfId="3" xr:uid="{D8995739-AF9B-48A8-8057-9D9D06A68B8A}"/>
    <cellStyle name="Normal 3 2" xfId="53" xr:uid="{C8A4D993-3EFB-49D4-9928-10A482805068}"/>
    <cellStyle name="Normal 4" xfId="55" xr:uid="{9325A0C4-9126-4CC9-BFFD-B3B4419B460C}"/>
    <cellStyle name="Normal 5" xfId="39" xr:uid="{ECF5FD7F-9027-47A0-8FA1-9605F71F2FF1}"/>
    <cellStyle name="Note 2" xfId="45" xr:uid="{143EA2AE-627A-4A6B-9312-77B157744CB3}"/>
    <cellStyle name="Output" xfId="14" builtinId="21" customBuiltin="1"/>
    <cellStyle name="Percent" xfId="2" builtinId="5"/>
    <cellStyle name="Percent 4" xfId="6" xr:uid="{B8D65CFC-C2F1-44D7-B71B-89E86A5D882D}"/>
    <cellStyle name="Title 2" xfId="43" xr:uid="{3A9D7623-14C3-47EB-BF46-C741E273DE02}"/>
    <cellStyle name="Total" xfId="20" builtinId="25" customBuiltin="1"/>
    <cellStyle name="Warning Text" xfId="18" builtinId="11" customBuiltin="1"/>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C111A"/>
      <color rgb="FFFF96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6" Type="http://schemas.microsoft.com/office/2007/relationships/hdphoto" Target="../media/hdphoto2.wdp"/><Relationship Id="rId5" Type="http://schemas.openxmlformats.org/officeDocument/2006/relationships/image" Target="../media/image2.png"/><Relationship Id="rId4" Type="http://schemas.microsoft.com/office/2007/relationships/hdphoto" Target="../media/hdphoto4.wdp"/></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158750</xdr:colOff>
      <xdr:row>35</xdr:row>
      <xdr:rowOff>237420</xdr:rowOff>
    </xdr:from>
    <xdr:to>
      <xdr:col>5</xdr:col>
      <xdr:colOff>381000</xdr:colOff>
      <xdr:row>37</xdr:row>
      <xdr:rowOff>19447</xdr:rowOff>
    </xdr:to>
    <xdr:pic>
      <xdr:nvPicPr>
        <xdr:cNvPr id="3" name="Picture 4">
          <a:extLst>
            <a:ext uri="{FF2B5EF4-FFF2-40B4-BE49-F238E27FC236}">
              <a16:creationId xmlns:a16="http://schemas.microsoft.com/office/drawing/2014/main" id="{363B47C7-EDAB-438A-BD51-CB0511BA6A8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721475" y="6857295"/>
          <a:ext cx="222250" cy="22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615950</xdr:colOff>
      <xdr:row>106</xdr:row>
      <xdr:rowOff>0</xdr:rowOff>
    </xdr:from>
    <xdr:to>
      <xdr:col>1</xdr:col>
      <xdr:colOff>771262</xdr:colOff>
      <xdr:row>106</xdr:row>
      <xdr:rowOff>167271</xdr:rowOff>
    </xdr:to>
    <xdr:pic>
      <xdr:nvPicPr>
        <xdr:cNvPr id="5" name="Picture 4">
          <a:extLst>
            <a:ext uri="{FF2B5EF4-FFF2-40B4-BE49-F238E27FC236}">
              <a16:creationId xmlns:a16="http://schemas.microsoft.com/office/drawing/2014/main" id="{20224DDE-0110-4AAC-8716-DC58408F3C1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215973" y="26164761"/>
          <a:ext cx="155312" cy="164096"/>
        </a:xfrm>
        <a:prstGeom prst="rect">
          <a:avLst/>
        </a:prstGeom>
      </xdr:spPr>
    </xdr:pic>
    <xdr:clientData fLocksWithSheet="0"/>
  </xdr:twoCellAnchor>
  <xdr:twoCellAnchor>
    <xdr:from>
      <xdr:col>2</xdr:col>
      <xdr:colOff>571500</xdr:colOff>
      <xdr:row>36</xdr:row>
      <xdr:rowOff>8659</xdr:rowOff>
    </xdr:from>
    <xdr:to>
      <xdr:col>2</xdr:col>
      <xdr:colOff>726812</xdr:colOff>
      <xdr:row>36</xdr:row>
      <xdr:rowOff>175930</xdr:rowOff>
    </xdr:to>
    <xdr:pic>
      <xdr:nvPicPr>
        <xdr:cNvPr id="2" name="Picture 1">
          <a:extLst>
            <a:ext uri="{FF2B5EF4-FFF2-40B4-BE49-F238E27FC236}">
              <a16:creationId xmlns:a16="http://schemas.microsoft.com/office/drawing/2014/main" id="{E7EB0CF3-0563-487F-8086-C92FF0CA2A33}"/>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7818" y="8208818"/>
          <a:ext cx="155312" cy="167271"/>
        </a:xfrm>
        <a:prstGeom prst="rect">
          <a:avLst/>
        </a:prstGeom>
      </xdr:spPr>
    </xdr:pic>
    <xdr:clientData fLocksWithSheet="0"/>
  </xdr:twoCellAnchor>
  <xdr:twoCellAnchor>
    <xdr:from>
      <xdr:col>2</xdr:col>
      <xdr:colOff>568036</xdr:colOff>
      <xdr:row>37</xdr:row>
      <xdr:rowOff>22513</xdr:rowOff>
    </xdr:from>
    <xdr:to>
      <xdr:col>2</xdr:col>
      <xdr:colOff>723348</xdr:colOff>
      <xdr:row>37</xdr:row>
      <xdr:rowOff>189784</xdr:rowOff>
    </xdr:to>
    <xdr:pic>
      <xdr:nvPicPr>
        <xdr:cNvPr id="4" name="Picture 3">
          <a:extLst>
            <a:ext uri="{FF2B5EF4-FFF2-40B4-BE49-F238E27FC236}">
              <a16:creationId xmlns:a16="http://schemas.microsoft.com/office/drawing/2014/main" id="{37873AAC-0B59-4E37-A869-92300885DB4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4354" y="8413172"/>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99A3C02A-32CE-CA85-EED0-C16F60BE370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819150</xdr:colOff>
      <xdr:row>58</xdr:row>
      <xdr:rowOff>16879</xdr:rowOff>
    </xdr:from>
    <xdr:to>
      <xdr:col>3</xdr:col>
      <xdr:colOff>974462</xdr:colOff>
      <xdr:row>58</xdr:row>
      <xdr:rowOff>184150</xdr:rowOff>
    </xdr:to>
    <xdr:pic>
      <xdr:nvPicPr>
        <xdr:cNvPr id="2" name="Picture 4">
          <a:extLst>
            <a:ext uri="{FF2B5EF4-FFF2-40B4-BE49-F238E27FC236}">
              <a16:creationId xmlns:a16="http://schemas.microsoft.com/office/drawing/2014/main" id="{FBDF6080-45EE-4DC2-B100-9ABC524D54F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409662"/>
          <a:ext cx="155312" cy="164096"/>
        </a:xfrm>
        <a:prstGeom prst="rect">
          <a:avLst/>
        </a:prstGeom>
      </xdr:spPr>
    </xdr:pic>
    <xdr:clientData/>
  </xdr:twoCellAnchor>
  <xdr:twoCellAnchor>
    <xdr:from>
      <xdr:col>3</xdr:col>
      <xdr:colOff>812800</xdr:colOff>
      <xdr:row>67</xdr:row>
      <xdr:rowOff>10529</xdr:rowOff>
    </xdr:from>
    <xdr:to>
      <xdr:col>3</xdr:col>
      <xdr:colOff>968112</xdr:colOff>
      <xdr:row>67</xdr:row>
      <xdr:rowOff>177800</xdr:rowOff>
    </xdr:to>
    <xdr:pic>
      <xdr:nvPicPr>
        <xdr:cNvPr id="3" name="Picture 4">
          <a:extLst>
            <a:ext uri="{FF2B5EF4-FFF2-40B4-BE49-F238E27FC236}">
              <a16:creationId xmlns:a16="http://schemas.microsoft.com/office/drawing/2014/main" id="{95E6C3D5-D454-4A79-B5CD-A0DEF0E5A6F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78712" y="29510006"/>
          <a:ext cx="155312" cy="173621"/>
        </a:xfrm>
        <a:prstGeom prst="rect">
          <a:avLst/>
        </a:prstGeom>
      </xdr:spPr>
    </xdr:pic>
    <xdr:clientData fLocksWithSheet="0"/>
  </xdr:twoCellAnchor>
  <xdr:twoCellAnchor>
    <xdr:from>
      <xdr:col>3</xdr:col>
      <xdr:colOff>819150</xdr:colOff>
      <xdr:row>61</xdr:row>
      <xdr:rowOff>4179</xdr:rowOff>
    </xdr:from>
    <xdr:to>
      <xdr:col>3</xdr:col>
      <xdr:colOff>974462</xdr:colOff>
      <xdr:row>61</xdr:row>
      <xdr:rowOff>171450</xdr:rowOff>
    </xdr:to>
    <xdr:pic>
      <xdr:nvPicPr>
        <xdr:cNvPr id="4" name="Picture 4">
          <a:extLst>
            <a:ext uri="{FF2B5EF4-FFF2-40B4-BE49-F238E27FC236}">
              <a16:creationId xmlns:a16="http://schemas.microsoft.com/office/drawing/2014/main" id="{99AD3F2C-5566-4227-91B9-60199ED04CC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955071"/>
          <a:ext cx="155312" cy="164096"/>
        </a:xfrm>
        <a:prstGeom prst="rect">
          <a:avLst/>
        </a:prstGeom>
      </xdr:spPr>
    </xdr:pic>
    <xdr:clientData fLocksWithSheet="0"/>
  </xdr:twoCellAnchor>
  <xdr:twoCellAnchor>
    <xdr:from>
      <xdr:col>3</xdr:col>
      <xdr:colOff>952500</xdr:colOff>
      <xdr:row>91</xdr:row>
      <xdr:rowOff>0</xdr:rowOff>
    </xdr:from>
    <xdr:to>
      <xdr:col>3</xdr:col>
      <xdr:colOff>1107812</xdr:colOff>
      <xdr:row>91</xdr:row>
      <xdr:rowOff>167271</xdr:rowOff>
    </xdr:to>
    <xdr:pic>
      <xdr:nvPicPr>
        <xdr:cNvPr id="5" name="Picture 4">
          <a:extLst>
            <a:ext uri="{FF2B5EF4-FFF2-40B4-BE49-F238E27FC236}">
              <a16:creationId xmlns:a16="http://schemas.microsoft.com/office/drawing/2014/main" id="{43FEE1F4-C2D4-4B0F-BEFF-177E4930F99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934200" y="10744200"/>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A304C223-586D-DCD7-7523-0D24A8A6515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694459</xdr:colOff>
      <xdr:row>178</xdr:row>
      <xdr:rowOff>866</xdr:rowOff>
    </xdr:from>
    <xdr:to>
      <xdr:col>1</xdr:col>
      <xdr:colOff>847755</xdr:colOff>
      <xdr:row>180</xdr:row>
      <xdr:rowOff>172316</xdr:rowOff>
    </xdr:to>
    <xdr:pic>
      <xdr:nvPicPr>
        <xdr:cNvPr id="3" name="Picture 4">
          <a:extLst>
            <a:ext uri="{FF2B5EF4-FFF2-40B4-BE49-F238E27FC236}">
              <a16:creationId xmlns:a16="http://schemas.microsoft.com/office/drawing/2014/main" id="{0858FEC5-00D7-4410-BB3D-E8496940EEA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344141" y="36853957"/>
          <a:ext cx="153296" cy="171450"/>
        </a:xfrm>
        <a:prstGeom prst="rect">
          <a:avLst/>
        </a:prstGeom>
      </xdr:spPr>
    </xdr:pic>
    <xdr:clientData fLocksWithSheet="0"/>
  </xdr:twoCellAnchor>
  <xdr:twoCellAnchor>
    <xdr:from>
      <xdr:col>1</xdr:col>
      <xdr:colOff>685800</xdr:colOff>
      <xdr:row>181</xdr:row>
      <xdr:rowOff>9525</xdr:rowOff>
    </xdr:from>
    <xdr:to>
      <xdr:col>1</xdr:col>
      <xdr:colOff>839096</xdr:colOff>
      <xdr:row>181</xdr:row>
      <xdr:rowOff>180975</xdr:rowOff>
    </xdr:to>
    <xdr:pic>
      <xdr:nvPicPr>
        <xdr:cNvPr id="6" name="Picture 4">
          <a:extLst>
            <a:ext uri="{FF2B5EF4-FFF2-40B4-BE49-F238E27FC236}">
              <a16:creationId xmlns:a16="http://schemas.microsoft.com/office/drawing/2014/main" id="{196092D5-0819-4A0E-9213-1802CDB55F9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050567"/>
          <a:ext cx="153296" cy="171450"/>
        </a:xfrm>
        <a:prstGeom prst="rect">
          <a:avLst/>
        </a:prstGeom>
      </xdr:spPr>
    </xdr:pic>
    <xdr:clientData fLocksWithSheet="0"/>
  </xdr:twoCellAnchor>
  <xdr:twoCellAnchor>
    <xdr:from>
      <xdr:col>1</xdr:col>
      <xdr:colOff>685800</xdr:colOff>
      <xdr:row>182</xdr:row>
      <xdr:rowOff>0</xdr:rowOff>
    </xdr:from>
    <xdr:to>
      <xdr:col>1</xdr:col>
      <xdr:colOff>839096</xdr:colOff>
      <xdr:row>182</xdr:row>
      <xdr:rowOff>165100</xdr:rowOff>
    </xdr:to>
    <xdr:pic>
      <xdr:nvPicPr>
        <xdr:cNvPr id="7" name="Picture 4">
          <a:extLst>
            <a:ext uri="{FF2B5EF4-FFF2-40B4-BE49-F238E27FC236}">
              <a16:creationId xmlns:a16="http://schemas.microsoft.com/office/drawing/2014/main" id="{BCC1C581-BE53-48D1-8FC1-29AE2EBF8959}"/>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226435"/>
          <a:ext cx="153296" cy="161925"/>
        </a:xfrm>
        <a:prstGeom prst="rect">
          <a:avLst/>
        </a:prstGeom>
      </xdr:spPr>
    </xdr:pic>
    <xdr:clientData fLocksWithSheet="0"/>
  </xdr:twoCellAnchor>
  <xdr:twoCellAnchor>
    <xdr:from>
      <xdr:col>3</xdr:col>
      <xdr:colOff>742950</xdr:colOff>
      <xdr:row>75</xdr:row>
      <xdr:rowOff>0</xdr:rowOff>
    </xdr:from>
    <xdr:to>
      <xdr:col>3</xdr:col>
      <xdr:colOff>898262</xdr:colOff>
      <xdr:row>75</xdr:row>
      <xdr:rowOff>167271</xdr:rowOff>
    </xdr:to>
    <xdr:pic>
      <xdr:nvPicPr>
        <xdr:cNvPr id="4" name="Picture 3">
          <a:extLst>
            <a:ext uri="{FF2B5EF4-FFF2-40B4-BE49-F238E27FC236}">
              <a16:creationId xmlns:a16="http://schemas.microsoft.com/office/drawing/2014/main" id="{B7B1E6A9-E165-4EF3-B876-899539C8CAD1}"/>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763875"/>
          <a:ext cx="155312" cy="167271"/>
        </a:xfrm>
        <a:prstGeom prst="rect">
          <a:avLst/>
        </a:prstGeom>
      </xdr:spPr>
    </xdr:pic>
    <xdr:clientData fLocksWithSheet="0"/>
  </xdr:twoCellAnchor>
  <xdr:twoCellAnchor>
    <xdr:from>
      <xdr:col>3</xdr:col>
      <xdr:colOff>742950</xdr:colOff>
      <xdr:row>76</xdr:row>
      <xdr:rowOff>19050</xdr:rowOff>
    </xdr:from>
    <xdr:to>
      <xdr:col>3</xdr:col>
      <xdr:colOff>898262</xdr:colOff>
      <xdr:row>76</xdr:row>
      <xdr:rowOff>186321</xdr:rowOff>
    </xdr:to>
    <xdr:pic>
      <xdr:nvPicPr>
        <xdr:cNvPr id="5" name="Picture 4">
          <a:extLst>
            <a:ext uri="{FF2B5EF4-FFF2-40B4-BE49-F238E27FC236}">
              <a16:creationId xmlns:a16="http://schemas.microsoft.com/office/drawing/2014/main" id="{A604744A-046B-448A-A564-146EB44DAEBE}"/>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973425"/>
          <a:ext cx="155312" cy="167271"/>
        </a:xfrm>
        <a:prstGeom prst="rect">
          <a:avLst/>
        </a:prstGeom>
      </xdr:spPr>
    </xdr:pic>
    <xdr:clientData fLocksWithSheet="0"/>
  </xdr:twoCellAnchor>
  <xdr:twoCellAnchor>
    <xdr:from>
      <xdr:col>3</xdr:col>
      <xdr:colOff>742950</xdr:colOff>
      <xdr:row>77</xdr:row>
      <xdr:rowOff>9525</xdr:rowOff>
    </xdr:from>
    <xdr:to>
      <xdr:col>3</xdr:col>
      <xdr:colOff>898262</xdr:colOff>
      <xdr:row>77</xdr:row>
      <xdr:rowOff>176796</xdr:rowOff>
    </xdr:to>
    <xdr:pic>
      <xdr:nvPicPr>
        <xdr:cNvPr id="8" name="Picture 7">
          <a:extLst>
            <a:ext uri="{FF2B5EF4-FFF2-40B4-BE49-F238E27FC236}">
              <a16:creationId xmlns:a16="http://schemas.microsoft.com/office/drawing/2014/main" id="{E54D2550-9CF5-4C77-BF0D-9DAF3991F26D}"/>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6163925"/>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A6D64F64-0DE1-8CE3-E88F-9200305008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15876</xdr:colOff>
      <xdr:row>0</xdr:row>
      <xdr:rowOff>112983</xdr:rowOff>
    </xdr:from>
    <xdr:to>
      <xdr:col>6</xdr:col>
      <xdr:colOff>473075</xdr:colOff>
      <xdr:row>1</xdr:row>
      <xdr:rowOff>359858</xdr:rowOff>
    </xdr:to>
    <xdr:pic>
      <xdr:nvPicPr>
        <xdr:cNvPr id="5" name="image8.jpeg">
          <a:extLst>
            <a:ext uri="{FF2B5EF4-FFF2-40B4-BE49-F238E27FC236}">
              <a16:creationId xmlns:a16="http://schemas.microsoft.com/office/drawing/2014/main" id="{D64E3850-C459-40F4-BF72-E768BEC12CE0}"/>
            </a:ext>
          </a:extLst>
        </xdr:cNvPr>
        <xdr:cNvPicPr/>
      </xdr:nvPicPr>
      <xdr:blipFill>
        <a:blip xmlns:r="http://schemas.openxmlformats.org/officeDocument/2006/relationships" r:embed="rId1" cstate="print"/>
        <a:stretch>
          <a:fillRect/>
        </a:stretch>
      </xdr:blipFill>
      <xdr:spPr>
        <a:xfrm>
          <a:off x="8207376" y="112983"/>
          <a:ext cx="2422524" cy="59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200026</xdr:colOff>
      <xdr:row>0</xdr:row>
      <xdr:rowOff>293200</xdr:rowOff>
    </xdr:from>
    <xdr:to>
      <xdr:col>4</xdr:col>
      <xdr:colOff>142875</xdr:colOff>
      <xdr:row>2</xdr:row>
      <xdr:rowOff>570442</xdr:rowOff>
    </xdr:to>
    <xdr:pic>
      <xdr:nvPicPr>
        <xdr:cNvPr id="8" name="Picture 1">
          <a:extLst>
            <a:ext uri="{FF2B5EF4-FFF2-40B4-BE49-F238E27FC236}">
              <a16:creationId xmlns:a16="http://schemas.microsoft.com/office/drawing/2014/main" id="{E5C8F57F-2799-4E18-B38B-EE7C0EE91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6839" y="293200"/>
          <a:ext cx="1439861" cy="80111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139699</xdr:colOff>
      <xdr:row>0</xdr:row>
      <xdr:rowOff>102566</xdr:rowOff>
    </xdr:from>
    <xdr:to>
      <xdr:col>3</xdr:col>
      <xdr:colOff>2236304</xdr:colOff>
      <xdr:row>2</xdr:row>
      <xdr:rowOff>140064</xdr:rowOff>
    </xdr:to>
    <xdr:pic>
      <xdr:nvPicPr>
        <xdr:cNvPr id="5" name="image11.png">
          <a:extLst>
            <a:ext uri="{FF2B5EF4-FFF2-40B4-BE49-F238E27FC236}">
              <a16:creationId xmlns:a16="http://schemas.microsoft.com/office/drawing/2014/main" id="{DEDAF9DC-6F19-4041-81B5-3E0C8E16B5C2}"/>
            </a:ext>
          </a:extLst>
        </xdr:cNvPr>
        <xdr:cNvPicPr/>
      </xdr:nvPicPr>
      <xdr:blipFill>
        <a:blip xmlns:r="http://schemas.openxmlformats.org/officeDocument/2006/relationships" r:embed="rId1" cstate="print"/>
        <a:stretch>
          <a:fillRect/>
        </a:stretch>
      </xdr:blipFill>
      <xdr:spPr>
        <a:xfrm>
          <a:off x="7262742" y="102566"/>
          <a:ext cx="2096605" cy="7339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339725</xdr:colOff>
      <xdr:row>0</xdr:row>
      <xdr:rowOff>144689</xdr:rowOff>
    </xdr:from>
    <xdr:to>
      <xdr:col>3</xdr:col>
      <xdr:colOff>1773011</xdr:colOff>
      <xdr:row>3</xdr:row>
      <xdr:rowOff>248375</xdr:rowOff>
    </xdr:to>
    <xdr:pic>
      <xdr:nvPicPr>
        <xdr:cNvPr id="15" name="image10.png">
          <a:extLst>
            <a:ext uri="{FF2B5EF4-FFF2-40B4-BE49-F238E27FC236}">
              <a16:creationId xmlns:a16="http://schemas.microsoft.com/office/drawing/2014/main" id="{58792310-EF33-4BD6-AB5D-72D341CEA1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55375" y="144689"/>
          <a:ext cx="1433286" cy="8085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cotiabank.com/content/dam/scotiabank/corporate/Documents/Scotiabank_Informe_ASG_2023_Final.pdf" TargetMode="External"/><Relationship Id="rId13" Type="http://schemas.openxmlformats.org/officeDocument/2006/relationships/hyperlink" Target="https://www.scotiabank.com/content/dam/scotiabank/corporate/Documents/2023_Limited_Assurance_Statement.pdf" TargetMode="External"/><Relationship Id="rId3" Type="http://schemas.openxmlformats.org/officeDocument/2006/relationships/hyperlink" Target="mailto:sustainability@scotiabank.com" TargetMode="External"/><Relationship Id="rId7" Type="http://schemas.openxmlformats.org/officeDocument/2006/relationships/hyperlink" Target="https://www.scotiabank.com/content/dam/scotiabank/corporate/Documents/Scotiabank_2022_ESG_Report_Final.pdf" TargetMode="External"/><Relationship Id="rId12" Type="http://schemas.openxmlformats.org/officeDocument/2006/relationships/hyperlink" Target="http://www.scotiabank.com/content/dam/scotiabank/corporate/Documents/Scotiabank_Informe_ASG_2023_Final.pdf" TargetMode="External"/><Relationship Id="rId2" Type="http://schemas.openxmlformats.org/officeDocument/2006/relationships/hyperlink" Target="http://www.scotiabank.com/sustainability" TargetMode="External"/><Relationship Id="rId16" Type="http://schemas.openxmlformats.org/officeDocument/2006/relationships/drawing" Target="../drawings/drawing1.xml"/><Relationship Id="rId1" Type="http://schemas.openxmlformats.org/officeDocument/2006/relationships/hyperlink" Target="http://[s0l5];/" TargetMode="External"/><Relationship Id="rId6" Type="http://schemas.openxmlformats.org/officeDocument/2006/relationships/hyperlink" Target="https://twitter.com/scotiabank" TargetMode="External"/><Relationship Id="rId11" Type="http://schemas.openxmlformats.org/officeDocument/2006/relationships/hyperlink" Target="http://www.scotiabank.com/content/dam/scotiabank/corporate/Documents/Scotiabank_Informe_Climatico_2023_Final.pdf" TargetMode="External"/><Relationship Id="rId5" Type="http://schemas.openxmlformats.org/officeDocument/2006/relationships/hyperlink" Target="http://[s0l21];/" TargetMode="External"/><Relationship Id="rId15" Type="http://schemas.openxmlformats.org/officeDocument/2006/relationships/printerSettings" Target="../printerSettings/printerSettings1.bin"/><Relationship Id="rId10" Type="http://schemas.openxmlformats.org/officeDocument/2006/relationships/hyperlink" Target="http://www.scotiabank.com/content/dam/scotiabank/corporate/Documents/Scotiabank_Informe_ASG_2023_Final.pdf" TargetMode="External"/><Relationship Id="rId4" Type="http://schemas.openxmlformats.org/officeDocument/2006/relationships/hyperlink" Target="http://[s0l20];/" TargetMode="External"/><Relationship Id="rId9" Type="http://schemas.openxmlformats.org/officeDocument/2006/relationships/hyperlink" Target="http://www.scotiabank.com/content/dam/scotiabank/corporate/Documents/Scotiabank_Informe_ASG_2023_Final.pdf" TargetMode="External"/><Relationship Id="rId14" Type="http://schemas.openxmlformats.org/officeDocument/2006/relationships/hyperlink" Target="https://www.scotiabank.com/content/dam/scotiabank/canada/en/documents/about/2023_Community_Investment_Verification_Statement.pdf"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scotiabank.com/ca/en/about/our-company/diversity-and-inclusion.html" TargetMode="External"/><Relationship Id="rId21" Type="http://schemas.openxmlformats.org/officeDocument/2006/relationships/hyperlink" Target="https://www.gbm.scotiabank.com/en/services/financing/sustainable-finance/sustainable-finance-deal-highlights0.html" TargetMode="External"/><Relationship Id="rId34" Type="http://schemas.openxmlformats.org/officeDocument/2006/relationships/hyperlink" Target="https://www.scotiabank.com/ca/en/about/responsibility-impact/human-rights.html" TargetMode="External"/><Relationship Id="rId42" Type="http://schemas.openxmlformats.org/officeDocument/2006/relationships/hyperlink" Target="https://startright.scotiabank.com/" TargetMode="External"/><Relationship Id="rId47" Type="http://schemas.openxmlformats.org/officeDocument/2006/relationships/hyperlink" Target="https://www.scotiabank.com/ca/en/about/responsibility-impact/climate-commitments.html" TargetMode="External"/><Relationship Id="rId50" Type="http://schemas.openxmlformats.org/officeDocument/2006/relationships/hyperlink" Target="https://www.scotiabank.com/ca/en/about/responsibility-impact/human-rights.html" TargetMode="External"/><Relationship Id="rId55" Type="http://schemas.openxmlformats.org/officeDocument/2006/relationships/hyperlink" Target="https://www.scotiabank.com/ca/en/about/perspectives.articles.impact.2020-12-project-shadow-fintrac.html" TargetMode="External"/><Relationship Id="rId63" Type="http://schemas.openxmlformats.org/officeDocument/2006/relationships/hyperlink" Target="https://www.scotiabank.com/women-initiative/ca/en/knowledge-centre/industries.html" TargetMode="External"/><Relationship Id="rId68" Type="http://schemas.openxmlformats.org/officeDocument/2006/relationships/drawing" Target="../drawings/drawing8.xml"/><Relationship Id="rId7" Type="http://schemas.openxmlformats.org/officeDocument/2006/relationships/hyperlink" Target="https://www.scotiabank.com/ca/en/commercial-banking/industries/agriculture.html" TargetMode="External"/><Relationship Id="rId2" Type="http://schemas.openxmlformats.org/officeDocument/2006/relationships/hyperlink" Target="https://www.scotiabank.com/ca/en/personal/scotia-support/bank-your-way-intro.html" TargetMode="External"/><Relationship Id="rId16" Type="http://schemas.openxmlformats.org/officeDocument/2006/relationships/hyperlink" Target="https://bb.scotiabank.com/corporate-and-commercial/financing/structured-finance.html" TargetMode="External"/><Relationship Id="rId29" Type="http://schemas.openxmlformats.org/officeDocument/2006/relationships/hyperlink" Target="https://www.scotiabank.com/content/dam/scotiabank/canada/common/documents/pdf/Code_of_Conduct_SP.pdf" TargetMode="External"/><Relationship Id="rId11" Type="http://schemas.openxmlformats.org/officeDocument/2006/relationships/hyperlink" Target="https://www.scotiabank.com/corporate/es/principal/responsabilidad-e-impacto/scotiainspira.html" TargetMode="External"/><Relationship Id="rId24" Type="http://schemas.openxmlformats.org/officeDocument/2006/relationships/hyperlink" Target="https://www.scotiabank.com/ca/en/about/our-company/diversity-and-inclusion.html" TargetMode="External"/><Relationship Id="rId32" Type="http://schemas.openxmlformats.org/officeDocument/2006/relationships/hyperlink" Target="https://www.weprotect.org/" TargetMode="External"/><Relationship Id="rId37"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40" Type="http://schemas.openxmlformats.org/officeDocument/2006/relationships/hyperlink" Target="https://www.scotiabank.com/ca/en/about/contact-us/privacy.html" TargetMode="External"/><Relationship Id="rId45" Type="http://schemas.openxmlformats.org/officeDocument/2006/relationships/hyperlink" Target="https://www.scotiabank.com/ca/en/about/perspectives.articles.impact.2022-01-cmhc-addressing-canada-housing-crisis.html?" TargetMode="External"/><Relationship Id="rId53" Type="http://schemas.openxmlformats.org/officeDocument/2006/relationships/hyperlink" Target="https://www.scotiabank.com/ca/en/about/perspectives.articles.impact.2021-09-york-university-boost-stem-diversity.html" TargetMode="External"/><Relationship Id="rId58" Type="http://schemas.openxmlformats.org/officeDocument/2006/relationships/hyperlink" Target="https://www.scotiabank.com/ca/en/about/responsibility-impact/esg-strategy.html" TargetMode="External"/><Relationship Id="rId66" Type="http://schemas.openxmlformats.org/officeDocument/2006/relationships/hyperlink" Target="https://www.scotiabank.com/swi-enterprise/ca/en.html" TargetMode="External"/><Relationship Id="rId5" Type="http://schemas.openxmlformats.org/officeDocument/2006/relationships/hyperlink" Target="https://www.scotiabank.com/women-initiative/ca/en.html" TargetMode="External"/><Relationship Id="rId61" Type="http://schemas.openxmlformats.org/officeDocument/2006/relationships/hyperlink" Target="https://www.scotiabank.com/content/dam/scotiabank/canada/en/documents/about/investors-shareholders/funding-programs/2022-Sustainable-Bonds-Report-Final.pdf" TargetMode="External"/><Relationship Id="rId19" Type="http://schemas.openxmlformats.org/officeDocument/2006/relationships/hyperlink" Target="https://www.scotiabank.com/ca/en/about/responsibility-impact/climate-commitments.html" TargetMode="External"/><Relationship Id="rId14" Type="http://schemas.openxmlformats.org/officeDocument/2006/relationships/hyperlink" Target="https://www.scotiabank.com/swi-enterprise/ca/en.html" TargetMode="External"/><Relationship Id="rId22" Type="http://schemas.openxmlformats.org/officeDocument/2006/relationships/hyperlink" Target="https://www.scotiabank.com/ca/en/about/responsibility-impact/esg-publications-policies/esg-related-policies.html" TargetMode="External"/><Relationship Id="rId27" Type="http://schemas.openxmlformats.org/officeDocument/2006/relationships/hyperlink" Target="https://www.scotiabank.com/content/dam/scotiabank/canada/en/documents/Scotiabank_Accessibility_Plan_2021-2023.pdf" TargetMode="External"/><Relationship Id="rId30" Type="http://schemas.openxmlformats.org/officeDocument/2006/relationships/hyperlink" Target="https://www.scotiabank.com/swi-enterprise/ca/en.html" TargetMode="External"/><Relationship Id="rId35" Type="http://schemas.openxmlformats.org/officeDocument/2006/relationships/hyperlink" Target="https://www.scotiabank.com/ca/en/about/our-company/diversity-and-inclusion.html" TargetMode="External"/><Relationship Id="rId43" Type="http://schemas.openxmlformats.org/officeDocument/2006/relationships/hyperlink" Target="https://www.newswire.ca/news-releases/scotiabank-targets-10-billion-commitment-in-support-of-affordable-housing-in-canada-882389916.html" TargetMode="External"/><Relationship Id="rId48" Type="http://schemas.openxmlformats.org/officeDocument/2006/relationships/hyperlink" Target="https://www.scotiabank.com/ca/en/about/responsibility-impact/climate-commitments/climate-change-centre-of-excellence.html" TargetMode="External"/><Relationship Id="rId56" Type="http://schemas.openxmlformats.org/officeDocument/2006/relationships/hyperlink" Target="https://www.scotiabank.com/corporate/es/principal/responsabilidad-e-impacto.html" TargetMode="External"/><Relationship Id="rId64" Type="http://schemas.openxmlformats.org/officeDocument/2006/relationships/hyperlink" Target="https://www.scotiabank.com/corporate/en/home/media-centre/media-centre/news-release.html?id=3919&amp;language=en" TargetMode="External"/><Relationship Id="rId8" Type="http://schemas.openxmlformats.org/officeDocument/2006/relationships/hyperlink" Target="https://www.scotiabank.com/women-initiative/ca/en/knowledge-centre/industries.html" TargetMode="External"/><Relationship Id="rId51" Type="http://schemas.openxmlformats.org/officeDocument/2006/relationships/hyperlink" Target="https://www.scotiabank.com/content/dam/scotiabank/canada/en/documents/Scotiabank_Group_AML_Program_Statement.pdf" TargetMode="External"/><Relationship Id="rId3" Type="http://schemas.openxmlformats.org/officeDocument/2006/relationships/hyperlink" Target="https://www.scotiabankcolpatria.com/educacion-financiera" TargetMode="External"/><Relationship Id="rId12" Type="http://schemas.openxmlformats.org/officeDocument/2006/relationships/hyperlink" Target="https://www.scotiabank.com/ca/en/about/our-company/diversity-and-inclusion.html" TargetMode="External"/><Relationship Id="rId17" Type="http://schemas.openxmlformats.org/officeDocument/2006/relationships/hyperlink" Target="https://www.scotiabank.com/content/dam/scotiabank/canada/en/documents/about/investors-shareholders/funding-programs/2022-Sustainable-Bonds-Report-Final.pdf" TargetMode="External"/><Relationship Id="rId25"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33" Type="http://schemas.openxmlformats.org/officeDocument/2006/relationships/hyperlink" Target="https://www.gbm.scotiabank.com/en/services/financing/sustainable-finance/sustainable-finance-deal-highlights0.html" TargetMode="External"/><Relationship Id="rId38" Type="http://schemas.openxmlformats.org/officeDocument/2006/relationships/hyperlink" Target="https://www.scotiabank.com/ca/en/about/our-company/diversity-and-inclusion/allyship.html" TargetMode="External"/><Relationship Id="rId46" Type="http://schemas.openxmlformats.org/officeDocument/2006/relationships/hyperlink" Target="https://www.newswire.ca/news-releases/cfsc-opec-launches-ceo-pledge-campaign-initiated-by-microsoft-canada-to-help-close-digital-divides-for-underserved-communities-839675481.html" TargetMode="External"/><Relationship Id="rId59" Type="http://schemas.openxmlformats.org/officeDocument/2006/relationships/hyperlink" Target="https://www.scotiabank.com/corporate/es/principal/responsabilidad-e-impacto/scotiainspira.html" TargetMode="External"/><Relationship Id="rId67" Type="http://schemas.openxmlformats.org/officeDocument/2006/relationships/printerSettings" Target="../printerSettings/printerSettings10.bin"/><Relationship Id="rId20" Type="http://schemas.openxmlformats.org/officeDocument/2006/relationships/hyperlink" Target="https://www.scotiabank.com/content/dam/scotiabank/canada/en/documents/ListNZRFRecipients_EN_FINAL.pdf" TargetMode="External"/><Relationship Id="rId41" Type="http://schemas.openxmlformats.org/officeDocument/2006/relationships/hyperlink" Target="https://www.scotiabank.com/corporate/es/principal/responsabilidad-e-impacto/scotiainspira.html" TargetMode="External"/><Relationship Id="rId54" Type="http://schemas.openxmlformats.org/officeDocument/2006/relationships/hyperlink" Target="https://www.scotiabank.com/content/dam/scotiabank/canada/common/documents/pdf/Code_of_Conduct_SP.pdf" TargetMode="External"/><Relationship Id="rId62" Type="http://schemas.openxmlformats.org/officeDocument/2006/relationships/hyperlink" Target="https://www.un.org/sustainabledevelopment/poverty/" TargetMode="External"/><Relationship Id="rId1" Type="http://schemas.openxmlformats.org/officeDocument/2006/relationships/hyperlink" Target="https://www.scotiabank.com/ca/en/personal/advice-plus.html" TargetMode="External"/><Relationship Id="rId6" Type="http://schemas.openxmlformats.org/officeDocument/2006/relationships/hyperlink" Target="https://www.scotiabank.com/corporate/es/principal/responsabilidad-e-impacto/scotiainspira.html" TargetMode="External"/><Relationship Id="rId15" Type="http://schemas.openxmlformats.org/officeDocument/2006/relationships/hyperlink" Target="https://www.scotiabank.com/content/dam/scotiabank/canada/en/documents/about/investors-shareholders/funding-programs/SCOTIABANK-SUSTAINABLE-BOND-FRAMEWORK-2021.pdf" TargetMode="External"/><Relationship Id="rId23" Type="http://schemas.openxmlformats.org/officeDocument/2006/relationships/hyperlink" Target="https://www.scotiabank.com/ca/en/about/responsibility-impact/human-rights.html" TargetMode="External"/><Relationship Id="rId28" Type="http://schemas.openxmlformats.org/officeDocument/2006/relationships/hyperlink" Target="https://www.scotiabank.com/ca/en/about/our-company/diversity-and-inclusion/allyship.html" TargetMode="External"/><Relationship Id="rId36" Type="http://schemas.openxmlformats.org/officeDocument/2006/relationships/hyperlink" Target="https://www.scotiabank.com/ca/en/personal/ways-to-bank/international-money-transfer.html" TargetMode="External"/><Relationship Id="rId49" Type="http://schemas.openxmlformats.org/officeDocument/2006/relationships/hyperlink" Target="https://www.newswire.ca/news-releases/scotiabank-grows-net-zero-research-fund-to-10-million-858398148.html" TargetMode="External"/><Relationship Id="rId57" Type="http://schemas.openxmlformats.org/officeDocument/2006/relationships/hyperlink" Target="https://www.scotiabank.com/ca/en/about/responsibility-impact/human-rights.html" TargetMode="External"/><Relationship Id="rId10" Type="http://schemas.openxmlformats.org/officeDocument/2006/relationships/hyperlink" Target="https://www.scotiabank.com/corporate/es/principal/responsabilidad-e-impacto.html" TargetMode="External"/><Relationship Id="rId31" Type="http://schemas.openxmlformats.org/officeDocument/2006/relationships/hyperlink" Target="https://www.scotiabank.com/ca/en/about/inside-scotiabank/supplier-code-of-conduct.html" TargetMode="External"/><Relationship Id="rId44" Type="http://schemas.openxmlformats.org/officeDocument/2006/relationships/hyperlink" Target="https://www.scotiabank.com/ca/en/about/investors-shareholders/funding-programs/scotiabank-sustainable-bonds.html" TargetMode="External"/><Relationship Id="rId52" Type="http://schemas.openxmlformats.org/officeDocument/2006/relationships/hyperlink" Target="https://www.scotiabank.com/ca/en/about/our-company/amlatf-sanctions-compliance.html" TargetMode="External"/><Relationship Id="rId60" Type="http://schemas.openxmlformats.org/officeDocument/2006/relationships/hyperlink" Target="https://www.scotiabank.com/corporate/es/principal/responsabilidad-e-impacto/compromisos-climaticos/el-centro-de-excelencia-del-cambio-climatico.html" TargetMode="External"/><Relationship Id="rId65" Type="http://schemas.openxmlformats.org/officeDocument/2006/relationships/hyperlink" Target="https://www.scotiabank.com/corporate/en/home/media-centre/media-centre/news-release.html?id=3775&amp;language=en" TargetMode="External"/><Relationship Id="rId4" Type="http://schemas.openxmlformats.org/officeDocument/2006/relationships/hyperlink" Target="https://www.scotiabank.com/ca/en/personal/programs-services/indigenous-peoples/indigenous-banking.html" TargetMode="External"/><Relationship Id="rId9" Type="http://schemas.openxmlformats.org/officeDocument/2006/relationships/hyperlink" Target="https://www.scotiabank.com/ca/en/small-business/business-banking/industries/agriculture.html" TargetMode="External"/><Relationship Id="rId13" Type="http://schemas.openxmlformats.org/officeDocument/2006/relationships/hyperlink" Target="https://www.scotiabank.com/ca/en/about/our-company/diversity-and-inclusion/allyship.html" TargetMode="External"/><Relationship Id="rId18" Type="http://schemas.openxmlformats.org/officeDocument/2006/relationships/hyperlink" Target="https://www.scotiabank.com/corporate/es/principal/responsabilidad-e-impacto/compromisos-climaticos/el-centro-de-excelencia-del-cambio-climatico.html" TargetMode="External"/><Relationship Id="rId39" Type="http://schemas.openxmlformats.org/officeDocument/2006/relationships/hyperlink" Target="https://www.scotiabank.com/content/dam/scotiabank/canada/common/documents/pdf/Code_of_Conduct_SP.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otiabank.com/ca/en/about/contact-us/customer-care/office-of-the-ombudsman/annual-report.htm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scotiabank.com/content/dam/scotiabank/corporate/Documents/2024_Climate_related_Finance_Framework_EN.pdf" TargetMode="External"/><Relationship Id="rId7" Type="http://schemas.openxmlformats.org/officeDocument/2006/relationships/hyperlink" Target="https://www.scotiabank.com/content/dam/scotiabank/corporate/Documents/Scotiabank_2023_GHG_Report_Methodology.pdf" TargetMode="External"/><Relationship Id="rId2" Type="http://schemas.openxmlformats.org/officeDocument/2006/relationships/hyperlink" Target="https://www.scotiabank.com/ca/en/about/investors-shareholders/funding-programs/scotiabank-sustainable-bonds.html" TargetMode="External"/><Relationship Id="rId1" Type="http://schemas.openxmlformats.org/officeDocument/2006/relationships/hyperlink" Target="https://www.scotiabank.com/content/dam/scotiabank/corporate/Documents/2024_Climate_related_Finance_Framework_EN.pdf" TargetMode="External"/><Relationship Id="rId6" Type="http://schemas.openxmlformats.org/officeDocument/2006/relationships/hyperlink" Target="http://www.scotiabank.com/content/dam/scotiabank/corporate/Documents/Scotiabank_Informe_ASG_2023_Final.pdf" TargetMode="External"/><Relationship Id="rId5" Type="http://schemas.openxmlformats.org/officeDocument/2006/relationships/hyperlink" Target="https://data.worldbank.org/indicator/EG.ELC.LOSS.ZS" TargetMode="External"/><Relationship Id="rId4" Type="http://schemas.openxmlformats.org/officeDocument/2006/relationships/hyperlink" Target="https://www.iea.org/articles/canada-electricity-security-policy-2"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lbg-canada.ca/the-lbg-model/" TargetMode="External"/><Relationship Id="rId2" Type="http://schemas.openxmlformats.org/officeDocument/2006/relationships/hyperlink" Target="https://www.scotiabank.com/content/dam/scotiabank/corporate/Documents/board-of-directors/2023_Corporate_Governance_Policies_Director_Independence_Standards.pdf" TargetMode="External"/><Relationship Id="rId1" Type="http://schemas.openxmlformats.org/officeDocument/2006/relationships/hyperlink" Target="https://www.google.com/url?sa=t&amp;rct=j&amp;q=&amp;esrc=s&amp;source=web&amp;cd=&amp;ved=2ahUKEwiS6aLBzdOEAxVAj4kEHQIGCpgQFnoECBUQAQ&amp;url=https%3A%2F%2Fglobalreporting.org%2Fpdf.ashx%3Fid%3D12368%26page%3D1&amp;usg=AOvVaw0A_eEGT0ZQTNFbCpsNVlg4&amp;opi=8997844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scotiabank.com/content/dam/scotiabank/canada/en/documents/about/2023_Community_Investment_Verification_Statemen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scotiabank.com/ca/en/about/contact-us/privacy/privacy-agreement.html" TargetMode="External"/><Relationship Id="rId18" Type="http://schemas.openxmlformats.org/officeDocument/2006/relationships/hyperlink" Target="https://www.scotiabank.com/ca/en/about/investors-shareholders/annual-reports.html" TargetMode="External"/><Relationship Id="rId26" Type="http://schemas.openxmlformats.org/officeDocument/2006/relationships/hyperlink" Target="https://www.scotiabank.com/ca/en/about/investors-shareholders/annual-reports.html" TargetMode="External"/><Relationship Id="rId39" Type="http://schemas.openxmlformats.org/officeDocument/2006/relationships/drawing" Target="../drawings/drawing6.xml"/><Relationship Id="rId21" Type="http://schemas.openxmlformats.org/officeDocument/2006/relationships/hyperlink" Target="https://www.scotiabank.com/ca/en/about/investors-shareholders/annual-reports.html" TargetMode="External"/><Relationship Id="rId34" Type="http://schemas.openxmlformats.org/officeDocument/2006/relationships/hyperlink" Target="https://www.scotiabank.com/content/dam/scotiabank/canada/en/documents/whistleblower-policy-eng.pdf" TargetMode="External"/><Relationship Id="rId7" Type="http://schemas.openxmlformats.org/officeDocument/2006/relationships/hyperlink" Target="https://mdm.ca/docs/default-source/default-document-library/md-difference/about-md/in-the-community/responsible-investing-policy-e.pdf?sfvrsn=7b2ec02e_6" TargetMode="External"/><Relationship Id="rId12" Type="http://schemas.openxmlformats.org/officeDocument/2006/relationships/hyperlink" Target="https://www.scotiabank.com/ca/en/about/contact-us/privacy.html" TargetMode="External"/><Relationship Id="rId17" Type="http://schemas.openxmlformats.org/officeDocument/2006/relationships/hyperlink" Target="https://www.scotiabank.com/ca/en/about/investors-shareholders/financial-result.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mdm.ca/investing/responsible-investing-esg" TargetMode="External"/><Relationship Id="rId38" Type="http://schemas.openxmlformats.org/officeDocument/2006/relationships/printerSettings" Target="../printerSettings/printerSettings7.bin"/><Relationship Id="rId2" Type="http://schemas.openxmlformats.org/officeDocument/2006/relationships/hyperlink" Target="https://dynamic.ca/en/literature/regulatory-documents/proxy-voting.html" TargetMode="External"/><Relationship Id="rId16" Type="http://schemas.openxmlformats.org/officeDocument/2006/relationships/hyperlink" Target="https://www.scotiabank.com/ca/en/about/investors-shareholders/financial-result.html" TargetMode="External"/><Relationship Id="rId20" Type="http://schemas.openxmlformats.org/officeDocument/2006/relationships/hyperlink" Target="https://www.scotiabank.com/ca/en/about/investors-shareholders/annual-reports.html" TargetMode="External"/><Relationship Id="rId29" Type="http://schemas.openxmlformats.org/officeDocument/2006/relationships/hyperlink" Target="https://www.fsb.org/wp-content/uploads/P271123.pdf" TargetMode="External"/><Relationship Id="rId1" Type="http://schemas.openxmlformats.org/officeDocument/2006/relationships/hyperlink" Target="https://www.scotiafunds.com/content/dam/scotiafunds/documents/ResponsibleInvestingPolicy-EN.pdf" TargetMode="External"/><Relationship Id="rId6" Type="http://schemas.openxmlformats.org/officeDocument/2006/relationships/hyperlink" Target="https://www.unpri.org/signatories/reporting-and-assessment/public-signatory-reports" TargetMode="External"/><Relationship Id="rId11" Type="http://schemas.openxmlformats.org/officeDocument/2006/relationships/hyperlink" Target="https://www.gcs-whistleblower.com/" TargetMode="External"/><Relationship Id="rId24" Type="http://schemas.openxmlformats.org/officeDocument/2006/relationships/hyperlink" Target="https://www.scotiabank.com/ca/en/about/investors-shareholders/annual-reports.html" TargetMode="External"/><Relationship Id="rId32" Type="http://schemas.openxmlformats.org/officeDocument/2006/relationships/hyperlink" Target="https://jflglobal.com/en-ca/sustainable-investing/" TargetMode="External"/><Relationship Id="rId37" Type="http://schemas.openxmlformats.org/officeDocument/2006/relationships/hyperlink" Target="https://www.scotiagam.com/content/dam/scotiabank/sgam/assets/SGAM_ResponsibleInvestingPolicy_2023_EN.pdf" TargetMode="External"/><Relationship Id="rId5" Type="http://schemas.openxmlformats.org/officeDocument/2006/relationships/hyperlink" Target="https://jflglobal.com/en-ca/proxy-voting-guidelines/" TargetMode="External"/><Relationship Id="rId15" Type="http://schemas.openxmlformats.org/officeDocument/2006/relationships/hyperlink" Target="https://www.scotiabank.com/ca/en/about/contact-us/customer-care.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investors-shareholders/annual-reports.html" TargetMode="External"/><Relationship Id="rId36" Type="http://schemas.openxmlformats.org/officeDocument/2006/relationships/hyperlink" Target="https://www.scotiabank.com/content/dam/scotiabank/canada/common/documents/pdf/Code_of_Conduct_SP.pdf" TargetMode="External"/><Relationship Id="rId10" Type="http://schemas.openxmlformats.org/officeDocument/2006/relationships/hyperlink" Target="https://www.scotiabank.com/content/dam/scotiabank/canada/en/documents/whistleblower-policy-eng.pdf" TargetMode="External"/><Relationship Id="rId19" Type="http://schemas.openxmlformats.org/officeDocument/2006/relationships/hyperlink" Target="https://www.scotiabank.com/ca/en/about/investors-shareholders/annual-reports.html" TargetMode="External"/><Relationship Id="rId31" Type="http://schemas.openxmlformats.org/officeDocument/2006/relationships/hyperlink" Target="https://www.1832.ca/" TargetMode="External"/><Relationship Id="rId4" Type="http://schemas.openxmlformats.org/officeDocument/2006/relationships/hyperlink" Target="https://jflglobal.com/en-ca/news-insights/news/sustainable-investment-policy/" TargetMode="External"/><Relationship Id="rId9" Type="http://schemas.openxmlformats.org/officeDocument/2006/relationships/hyperlink" Target="https://www.unpri.org/signatories/reporting-and-assessment/public-signatory-reports" TargetMode="External"/><Relationship Id="rId14" Type="http://schemas.openxmlformats.org/officeDocument/2006/relationships/hyperlink" Target="https://www.scotiabank.com/ca/en/about/investors-shareholders/financial-result.html" TargetMode="External"/><Relationship Id="rId22" Type="http://schemas.openxmlformats.org/officeDocument/2006/relationships/hyperlink" Target="https://www.scotiabank.com/ca/en/about/investors-shareholders/annual-reports.html"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scotiabank.com/ca/en/about/investors-shareholders/annual-reports.html" TargetMode="External"/><Relationship Id="rId35" Type="http://schemas.openxmlformats.org/officeDocument/2006/relationships/hyperlink" Target="https://www.scotiabank.com/ca/en/about/investors-shareholders/annual-reports.html" TargetMode="External"/><Relationship Id="rId8" Type="http://schemas.openxmlformats.org/officeDocument/2006/relationships/hyperlink" Target="https://mdm.ca/docs/default-source/default-document-library/investing/distributions/mdfmi-proxy-voting-policy-e.pdf" TargetMode="External"/><Relationship Id="rId3" Type="http://schemas.openxmlformats.org/officeDocument/2006/relationships/hyperlink" Target="https://www.unpri.org/signatories/reporting-and-assessment/public-signatory-reports"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scotiabank.com/content/dam/scotiabank/canada/common/documents/pdf/Code_of_Conduct_SP.pdf" TargetMode="External"/><Relationship Id="rId18" Type="http://schemas.openxmlformats.org/officeDocument/2006/relationships/hyperlink" Target="https://www.scotiabank.com/content/dam/scotiabank/corporate/Documents/Scotiabanks_Statement_on_Financing_in_the_Arctic.pdf" TargetMode="External"/><Relationship Id="rId26" Type="http://schemas.openxmlformats.org/officeDocument/2006/relationships/hyperlink" Target="https://www.scotiabank.com/ca/en/about/investors-shareholders/annual-reports.html" TargetMode="External"/><Relationship Id="rId39" Type="http://schemas.openxmlformats.org/officeDocument/2006/relationships/hyperlink" Target="https://publications.gc.ca/collections/collection_2023/eccc/En81-4-2021-3-eng.pdf" TargetMode="External"/><Relationship Id="rId21" Type="http://schemas.openxmlformats.org/officeDocument/2006/relationships/hyperlink" Target="https://www.scotiabank.com/ca/en/about/investors-shareholders/annual-reports.html" TargetMode="External"/><Relationship Id="rId34" Type="http://schemas.openxmlformats.org/officeDocument/2006/relationships/hyperlink" Target="https://www.scotiabank.com/corporate/es/principal/responsabilidad-e-impacto/estrategia-asg.html" TargetMode="External"/><Relationship Id="rId42" Type="http://schemas.openxmlformats.org/officeDocument/2006/relationships/hyperlink" Target="https://www.scotiabank.com/content/dam/scotiabank/corporate/Documents/2023_Limited_Assurance_Statement.pdf" TargetMode="External"/><Relationship Id="rId7" Type="http://schemas.openxmlformats.org/officeDocument/2006/relationships/hyperlink" Target="https://www.scotiabank.com/ca/en/about/investors-shareholders/annual-reports.html" TargetMode="External"/><Relationship Id="rId2" Type="http://schemas.openxmlformats.org/officeDocument/2006/relationships/hyperlink" Target="https://www.scotiabank.com/ca/en/about/investors-shareholders/annual-reports.html" TargetMode="External"/><Relationship Id="rId16" Type="http://schemas.openxmlformats.org/officeDocument/2006/relationships/hyperlink" Target="https://www.scotiabank.com/ca/en/about/inside-scotiabank/public-policy-activities.html" TargetMode="External"/><Relationship Id="rId20" Type="http://schemas.openxmlformats.org/officeDocument/2006/relationships/hyperlink" Target="https://www.scotiabank.com/ca/en/about/investors-shareholders/funding-programs/scotiabank-sustainable-bonds.html" TargetMode="External"/><Relationship Id="rId29" Type="http://schemas.openxmlformats.org/officeDocument/2006/relationships/hyperlink" Target="https://www.scotiabank.com/content/dam/scotiabank/canada/en/documents/whistleblower-policy-eng.pdf" TargetMode="External"/><Relationship Id="rId41" Type="http://schemas.openxmlformats.org/officeDocument/2006/relationships/hyperlink" Target="https://www.scotiabank.com/content/dam/scotiabank/canada/common/documents/SCOTIABANK_HUMAN_RIGHTS_STATEMENT_2021.pdf" TargetMode="External"/><Relationship Id="rId1" Type="http://schemas.openxmlformats.org/officeDocument/2006/relationships/hyperlink" Target="https://www.scotiabank.com/ca/en/about/investors-shareholders/annual-reports.html" TargetMode="External"/><Relationship Id="rId6" Type="http://schemas.openxmlformats.org/officeDocument/2006/relationships/hyperlink" Target="https://www.scotiabank.com/ca/en/about/investors-shareholders/annual-reports.html" TargetMode="External"/><Relationship Id="rId11" Type="http://schemas.openxmlformats.org/officeDocument/2006/relationships/hyperlink" Target="https://www.scotiabank.com/ca/en/about/contact-us/customer-care/how-to-resolve-your-complaints.html" TargetMode="External"/><Relationship Id="rId24" Type="http://schemas.openxmlformats.org/officeDocument/2006/relationships/hyperlink" Target="https://www.scotiabank.com/ca/en/about/our-company/corporate-profile.html" TargetMode="External"/><Relationship Id="rId32" Type="http://schemas.openxmlformats.org/officeDocument/2006/relationships/hyperlink" Target="https://www.scotiabank.com/content/dam/scotiabank/canada/common/documents/SCOTIABANK_HUMAN_RIGHTS_STATEMENT_2021.pdf" TargetMode="External"/><Relationship Id="rId37" Type="http://schemas.openxmlformats.org/officeDocument/2006/relationships/hyperlink" Target="https://www.scotiabank.com/content/dam/scotiabank/corporate/Documents/Scotiabank_Employee_Health_and_Safety_Statement.pdf" TargetMode="External"/><Relationship Id="rId40" Type="http://schemas.openxmlformats.org/officeDocument/2006/relationships/hyperlink" Target="https://www.iea.org/" TargetMode="External"/><Relationship Id="rId5" Type="http://schemas.openxmlformats.org/officeDocument/2006/relationships/hyperlink" Target="https://www.scotiabank.com/ca/en/about/our-company/board-of-directors.html" TargetMode="External"/><Relationship Id="rId15" Type="http://schemas.openxmlformats.org/officeDocument/2006/relationships/hyperlink" Target="https://www.scotiabank.com/ca/en/about/inside-scotiabank/public-policy-activities.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contact-us/customer-care/codes-of-conduct-and-public-commitments.html" TargetMode="External"/><Relationship Id="rId36" Type="http://schemas.openxmlformats.org/officeDocument/2006/relationships/hyperlink" Target="https://www.scotiabank.com/content/dam/scotiabank/corporate/Documents/Scotiabank_Employee_Health_and_Safety_Statement.pdf" TargetMode="External"/><Relationship Id="rId10" Type="http://schemas.openxmlformats.org/officeDocument/2006/relationships/hyperlink" Target="https://www.scotiabank.com/ca/en/about/responsibility-impact/human-rights.html" TargetMode="External"/><Relationship Id="rId19" Type="http://schemas.openxmlformats.org/officeDocument/2006/relationships/hyperlink" Target="https://www.scotiabank.com/content/dam/scotiabank/corporate/Documents/Scotiabanks_Statement_on_Financing_Coal_EN.pdf" TargetMode="External"/><Relationship Id="rId31" Type="http://schemas.openxmlformats.org/officeDocument/2006/relationships/hyperlink" Target="https://www.scotiabank.com/content/dam/scotiabank/canada/common/documents/pdf/Code_of_Conduct_SP.pdf" TargetMode="External"/><Relationship Id="rId44" Type="http://schemas.openxmlformats.org/officeDocument/2006/relationships/printerSettings" Target="../printerSettings/printerSettings8.bin"/><Relationship Id="rId4" Type="http://schemas.openxmlformats.org/officeDocument/2006/relationships/hyperlink" Target="https://www.scotiabank.com/ca/en/about/investors-shareholders/annual-reports.html" TargetMode="External"/><Relationship Id="rId9" Type="http://schemas.openxmlformats.org/officeDocument/2006/relationships/hyperlink" Target="https://secure.ethicspoint.com/domain/media/en/gui/76973/index.html" TargetMode="External"/><Relationship Id="rId14" Type="http://schemas.openxmlformats.org/officeDocument/2006/relationships/hyperlink" Target="https://www.scotiabank.com/content/dam/scotiabank/canada/en/documents/whistleblower-policy-eng.pdf" TargetMode="External"/><Relationship Id="rId22" Type="http://schemas.openxmlformats.org/officeDocument/2006/relationships/hyperlink" Target="https://www.scotiabank.com/ca/en/about/investors-shareholders/annual-reports.html"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scotiabank.com/content/dam/scotiabank/canada/en/documents/about/Code_of_Conduct_EN.pdf" TargetMode="External"/><Relationship Id="rId35" Type="http://schemas.openxmlformats.org/officeDocument/2006/relationships/hyperlink" Target="https://www.scotiabank.com/ca/en/about/investors-shareholders/annual-reports.html" TargetMode="External"/><Relationship Id="rId43" Type="http://schemas.openxmlformats.org/officeDocument/2006/relationships/hyperlink" Target="https://www.scotiabank.com/content/dam/scotiabank/canada/en/documents/about/2023_Community_Investment_Verification_Statement.pdf" TargetMode="External"/><Relationship Id="rId8" Type="http://schemas.openxmlformats.org/officeDocument/2006/relationships/hyperlink" Target="https://www.scotiabank.com/ca/en/about/investors-shareholders/annual-reports.html" TargetMode="External"/><Relationship Id="rId3" Type="http://schemas.openxmlformats.org/officeDocument/2006/relationships/hyperlink" Target="mailto:sustainability@scotiabank.com?subject=ESG%20Report" TargetMode="External"/><Relationship Id="rId12" Type="http://schemas.openxmlformats.org/officeDocument/2006/relationships/hyperlink" Target="https://www.scotiabank.com/ca/en/about/contact-us/customer-care/ccao.html" TargetMode="External"/><Relationship Id="rId17" Type="http://schemas.openxmlformats.org/officeDocument/2006/relationships/hyperlink" Target="https://www.scotiabank.com/ca/en/about/investors-shareholders/annual-reports.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www.scotiabank.com/ca/en/about/inside-scotiabank/supplier-code-of-conduct.html" TargetMode="External"/><Relationship Id="rId38" Type="http://schemas.openxmlformats.org/officeDocument/2006/relationships/hyperlink" Target="https://www.scotiabank.com/corporate/es/principal/responsabilidad-e-impacto/publicaciones-y-politicas-relacionadas-con-asg.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BB6D9-94F0-4EE1-A19E-DF5E612C4F9E}">
  <sheetPr codeName="Sheet1">
    <pageSetUpPr fitToPage="1"/>
  </sheetPr>
  <dimension ref="A1:P55"/>
  <sheetViews>
    <sheetView showGridLines="0" tabSelected="1" zoomScaleNormal="100" workbookViewId="0"/>
  </sheetViews>
  <sheetFormatPr defaultColWidth="9.28515625" defaultRowHeight="14.45"/>
  <cols>
    <col min="1" max="1" width="9.28515625" style="2"/>
    <col min="2" max="2" width="9.28515625" style="2" customWidth="1"/>
    <col min="3" max="3" width="55.7109375" style="2" customWidth="1"/>
    <col min="4" max="4" width="16.7109375" style="66" customWidth="1"/>
    <col min="5" max="6" width="7.7109375" style="2" customWidth="1"/>
    <col min="7" max="7" width="53.85546875" style="2" customWidth="1"/>
    <col min="8" max="8" width="23.28515625" style="24" customWidth="1"/>
    <col min="9" max="16384" width="9.28515625" style="2"/>
  </cols>
  <sheetData>
    <row r="1" spans="1:16" ht="26.45">
      <c r="A1" s="629" t="s">
        <v>0</v>
      </c>
      <c r="B1" s="17"/>
      <c r="C1" s="17"/>
      <c r="D1" s="65"/>
      <c r="E1" s="17"/>
      <c r="F1" s="17"/>
      <c r="G1" s="17"/>
      <c r="H1" s="630"/>
    </row>
    <row r="2" spans="1:16" ht="15.6">
      <c r="A2" s="340"/>
      <c r="B2" s="17"/>
      <c r="C2" s="17"/>
      <c r="D2" s="65"/>
      <c r="E2" s="17"/>
      <c r="I2" s="17"/>
    </row>
    <row r="3" spans="1:16" ht="14.1" customHeight="1">
      <c r="A3" s="22"/>
      <c r="B3" s="19" t="s">
        <v>1</v>
      </c>
      <c r="C3" s="360"/>
      <c r="D3" s="329" t="s">
        <v>2</v>
      </c>
      <c r="E3" s="20"/>
      <c r="F3" s="19" t="s">
        <v>3</v>
      </c>
      <c r="G3" s="19"/>
      <c r="H3" s="19"/>
      <c r="I3" s="22"/>
    </row>
    <row r="4" spans="1:16">
      <c r="A4" s="22"/>
      <c r="B4" s="22"/>
      <c r="C4" s="887" t="s">
        <v>4</v>
      </c>
      <c r="D4" s="339"/>
      <c r="E4" s="20"/>
      <c r="F4" s="917" t="s">
        <v>5</v>
      </c>
      <c r="G4" s="917"/>
      <c r="H4" s="917"/>
      <c r="J4" s="482"/>
    </row>
    <row r="5" spans="1:16">
      <c r="A5" s="22"/>
      <c r="B5" s="22"/>
      <c r="C5" s="887" t="s">
        <v>6</v>
      </c>
      <c r="D5" s="330"/>
      <c r="E5" s="20"/>
      <c r="F5" s="917"/>
      <c r="G5" s="917"/>
      <c r="H5" s="917"/>
      <c r="I5" s="482"/>
      <c r="J5" s="482"/>
    </row>
    <row r="6" spans="1:16">
      <c r="A6" s="22"/>
      <c r="B6" s="22"/>
      <c r="C6" s="887" t="s">
        <v>7</v>
      </c>
      <c r="D6" s="330"/>
      <c r="E6" s="20"/>
      <c r="F6" s="917"/>
      <c r="G6" s="917"/>
      <c r="H6" s="917"/>
      <c r="I6" s="482"/>
      <c r="J6" s="482"/>
    </row>
    <row r="7" spans="1:16">
      <c r="A7" s="22"/>
      <c r="B7" s="22"/>
      <c r="C7" s="887" t="s">
        <v>8</v>
      </c>
      <c r="D7" s="330"/>
      <c r="E7" s="20"/>
      <c r="F7" s="917"/>
      <c r="G7" s="917"/>
      <c r="H7" s="917"/>
      <c r="I7" s="482"/>
      <c r="J7" s="482"/>
    </row>
    <row r="8" spans="1:16">
      <c r="A8" s="22"/>
      <c r="B8" s="22"/>
      <c r="C8" s="887" t="s">
        <v>9</v>
      </c>
      <c r="D8" s="330"/>
      <c r="E8" s="20"/>
      <c r="F8" s="917"/>
      <c r="G8" s="917"/>
      <c r="H8" s="917"/>
      <c r="I8" s="482"/>
      <c r="J8" s="482"/>
    </row>
    <row r="9" spans="1:16" ht="37.5" customHeight="1">
      <c r="A9" s="22"/>
      <c r="B9" s="22"/>
      <c r="C9" s="887" t="s">
        <v>10</v>
      </c>
      <c r="D9" s="330"/>
      <c r="E9" s="20"/>
      <c r="F9" s="917"/>
      <c r="G9" s="917"/>
      <c r="H9" s="917"/>
      <c r="I9" s="482"/>
      <c r="J9" s="482"/>
    </row>
    <row r="10" spans="1:16">
      <c r="A10" s="22"/>
      <c r="B10" s="22"/>
      <c r="C10" s="887" t="s">
        <v>11</v>
      </c>
      <c r="D10" s="330"/>
      <c r="E10" s="20"/>
      <c r="F10" s="714" t="s">
        <v>12</v>
      </c>
      <c r="G10" s="835"/>
      <c r="H10" s="900" t="s">
        <v>13</v>
      </c>
      <c r="I10" s="482"/>
      <c r="J10" s="482"/>
    </row>
    <row r="11" spans="1:16">
      <c r="A11" s="22"/>
      <c r="B11" s="22"/>
      <c r="C11" s="887" t="s">
        <v>14</v>
      </c>
      <c r="D11" s="330"/>
      <c r="E11" s="20"/>
      <c r="G11" s="23" t="s">
        <v>15</v>
      </c>
      <c r="H11" s="901" t="s">
        <v>16</v>
      </c>
      <c r="I11" s="482"/>
      <c r="J11" s="482"/>
    </row>
    <row r="12" spans="1:16">
      <c r="A12" s="22"/>
      <c r="B12" s="22"/>
      <c r="C12" s="22"/>
      <c r="D12" s="330"/>
      <c r="E12" s="20"/>
      <c r="G12" s="23" t="s">
        <v>17</v>
      </c>
      <c r="H12" s="901" t="s">
        <v>16</v>
      </c>
      <c r="I12" s="20"/>
      <c r="J12" s="20"/>
      <c r="K12" s="20"/>
      <c r="O12" s="482"/>
      <c r="P12" s="482"/>
    </row>
    <row r="13" spans="1:16">
      <c r="A13" s="22"/>
      <c r="B13" s="360" t="s">
        <v>18</v>
      </c>
      <c r="C13" s="360"/>
      <c r="D13" s="329" t="s">
        <v>2</v>
      </c>
      <c r="E13" s="20"/>
      <c r="F13" s="20"/>
      <c r="G13" s="20"/>
      <c r="H13" s="20"/>
      <c r="I13" s="22"/>
      <c r="J13" s="482"/>
    </row>
    <row r="14" spans="1:16">
      <c r="A14" s="22"/>
      <c r="C14" s="887" t="s">
        <v>19</v>
      </c>
      <c r="E14" s="20"/>
      <c r="F14" s="714" t="s">
        <v>20</v>
      </c>
      <c r="G14" s="714"/>
      <c r="H14" s="902" t="s">
        <v>13</v>
      </c>
      <c r="I14" s="22"/>
    </row>
    <row r="15" spans="1:16">
      <c r="C15" s="887" t="s">
        <v>21</v>
      </c>
      <c r="E15" s="20"/>
      <c r="I15" s="22"/>
    </row>
    <row r="16" spans="1:16" ht="37.5" customHeight="1">
      <c r="C16" s="887" t="s">
        <v>22</v>
      </c>
      <c r="E16" s="20"/>
      <c r="F16" s="920" t="s">
        <v>23</v>
      </c>
      <c r="G16" s="920"/>
      <c r="H16" s="903" t="s">
        <v>24</v>
      </c>
      <c r="I16" s="22"/>
    </row>
    <row r="17" spans="1:9">
      <c r="B17" s="20"/>
      <c r="C17" s="905" t="s">
        <v>25</v>
      </c>
      <c r="D17" s="27"/>
      <c r="E17" s="20"/>
      <c r="F17" s="19" t="s">
        <v>26</v>
      </c>
      <c r="G17" s="19"/>
      <c r="H17" s="329" t="s">
        <v>2</v>
      </c>
    </row>
    <row r="18" spans="1:9">
      <c r="B18" s="20"/>
      <c r="C18" s="905" t="s">
        <v>27</v>
      </c>
      <c r="D18" s="27"/>
      <c r="G18" s="23" t="s">
        <v>28</v>
      </c>
      <c r="I18" s="27"/>
    </row>
    <row r="19" spans="1:9">
      <c r="B19" s="20"/>
      <c r="C19" s="905" t="s">
        <v>29</v>
      </c>
      <c r="D19" s="27"/>
      <c r="G19" s="887" t="s">
        <v>30</v>
      </c>
    </row>
    <row r="20" spans="1:9">
      <c r="B20" s="20"/>
      <c r="C20" s="905" t="s">
        <v>31</v>
      </c>
      <c r="D20" s="27"/>
      <c r="G20" s="887" t="s">
        <v>32</v>
      </c>
    </row>
    <row r="21" spans="1:9">
      <c r="B21" s="20"/>
      <c r="C21" s="905" t="s">
        <v>33</v>
      </c>
      <c r="D21" s="27"/>
      <c r="G21" s="887" t="s">
        <v>34</v>
      </c>
      <c r="I21" s="27"/>
    </row>
    <row r="22" spans="1:9">
      <c r="B22" s="20"/>
      <c r="D22" s="27"/>
      <c r="E22" s="20"/>
      <c r="I22" s="27"/>
    </row>
    <row r="23" spans="1:9">
      <c r="A23" s="22"/>
      <c r="B23" s="551" t="s">
        <v>35</v>
      </c>
      <c r="C23" s="550"/>
      <c r="D23" s="329" t="s">
        <v>2</v>
      </c>
      <c r="E23" s="20"/>
      <c r="F23" s="483" t="s">
        <v>36</v>
      </c>
      <c r="G23" s="483"/>
      <c r="H23" s="26" t="s">
        <v>2</v>
      </c>
      <c r="I23" s="27"/>
    </row>
    <row r="24" spans="1:9">
      <c r="A24" s="22"/>
      <c r="B24"/>
      <c r="C24" s="887" t="s">
        <v>37</v>
      </c>
      <c r="D24" s="2"/>
      <c r="E24" s="22"/>
      <c r="F24" s="21"/>
      <c r="G24" s="21"/>
      <c r="H24" s="25"/>
      <c r="I24" s="27"/>
    </row>
    <row r="25" spans="1:9">
      <c r="A25" s="22"/>
      <c r="B25" s="20"/>
      <c r="C25" s="887" t="s">
        <v>38</v>
      </c>
      <c r="D25" s="27"/>
      <c r="E25" s="22"/>
      <c r="F25" s="483" t="s">
        <v>39</v>
      </c>
      <c r="G25" s="483"/>
      <c r="H25" s="26" t="s">
        <v>2</v>
      </c>
      <c r="I25" s="27"/>
    </row>
    <row r="26" spans="1:9">
      <c r="A26" s="22"/>
      <c r="B26" s="552"/>
      <c r="C26" s="887" t="s">
        <v>40</v>
      </c>
      <c r="D26" s="27"/>
      <c r="E26" s="22"/>
      <c r="F26" s="21"/>
      <c r="G26" s="21"/>
      <c r="H26" s="25"/>
      <c r="I26" s="22"/>
    </row>
    <row r="27" spans="1:9">
      <c r="A27" s="22"/>
      <c r="B27" s="20"/>
      <c r="C27" s="887" t="s">
        <v>41</v>
      </c>
      <c r="D27" s="27"/>
      <c r="E27" s="22"/>
      <c r="F27" s="483" t="s">
        <v>42</v>
      </c>
      <c r="G27" s="483"/>
      <c r="H27" s="26" t="s">
        <v>2</v>
      </c>
      <c r="I27" s="22"/>
    </row>
    <row r="28" spans="1:9">
      <c r="A28" s="22"/>
      <c r="B28" s="20"/>
      <c r="C28" s="887" t="s">
        <v>43</v>
      </c>
      <c r="D28" s="27"/>
      <c r="E28" s="22"/>
      <c r="F28" s="21"/>
      <c r="G28" s="21"/>
      <c r="H28" s="25"/>
      <c r="I28" s="22"/>
    </row>
    <row r="29" spans="1:9">
      <c r="A29" s="22"/>
      <c r="B29" s="20"/>
      <c r="C29" s="887" t="s">
        <v>44</v>
      </c>
      <c r="D29" s="27"/>
      <c r="E29" s="22"/>
      <c r="F29" s="483" t="s">
        <v>45</v>
      </c>
      <c r="G29" s="483"/>
      <c r="H29" s="26" t="s">
        <v>2</v>
      </c>
      <c r="I29" s="22"/>
    </row>
    <row r="30" spans="1:9">
      <c r="A30" s="22"/>
      <c r="B30" s="20"/>
      <c r="C30" s="887" t="s">
        <v>46</v>
      </c>
      <c r="D30" s="27"/>
      <c r="E30" s="22"/>
      <c r="F30" s="21"/>
      <c r="G30" s="21"/>
      <c r="H30" s="25"/>
    </row>
    <row r="31" spans="1:9">
      <c r="A31" s="22"/>
      <c r="B31" s="552"/>
      <c r="C31" s="887" t="s">
        <v>47</v>
      </c>
      <c r="D31" s="27"/>
      <c r="E31" s="22"/>
      <c r="F31" s="483" t="s">
        <v>48</v>
      </c>
      <c r="G31" s="483"/>
      <c r="H31" s="26" t="s">
        <v>2</v>
      </c>
      <c r="I31" s="22"/>
    </row>
    <row r="32" spans="1:9">
      <c r="A32" s="22"/>
      <c r="B32" s="20"/>
      <c r="C32" s="887" t="s">
        <v>49</v>
      </c>
      <c r="D32" s="330"/>
      <c r="E32" s="22"/>
      <c r="I32" s="22"/>
    </row>
    <row r="33" spans="1:11">
      <c r="A33" s="22"/>
      <c r="B33" s="552"/>
      <c r="C33" s="887" t="s">
        <v>50</v>
      </c>
      <c r="D33" s="330"/>
      <c r="E33" s="22"/>
      <c r="F33" s="19" t="s">
        <v>51</v>
      </c>
      <c r="G33" s="19"/>
      <c r="H33" s="19"/>
      <c r="I33" s="22"/>
    </row>
    <row r="34" spans="1:11" ht="14.65" customHeight="1">
      <c r="A34" s="331"/>
      <c r="C34" s="887"/>
      <c r="E34" s="22"/>
      <c r="I34" s="22"/>
    </row>
    <row r="35" spans="1:11">
      <c r="A35" s="331"/>
      <c r="E35" s="331"/>
      <c r="F35" s="483" t="s">
        <v>52</v>
      </c>
      <c r="G35" s="483"/>
      <c r="H35" s="904" t="s">
        <v>24</v>
      </c>
      <c r="I35" s="22"/>
    </row>
    <row r="36" spans="1:11" ht="14.65" customHeight="1">
      <c r="A36" s="22"/>
      <c r="C36" s="22"/>
      <c r="E36" s="22"/>
      <c r="G36" s="918" t="s">
        <v>53</v>
      </c>
      <c r="H36" s="2"/>
    </row>
    <row r="37" spans="1:11">
      <c r="A37" s="22"/>
      <c r="C37" s="22"/>
      <c r="E37" s="22"/>
      <c r="G37" s="919"/>
      <c r="H37" s="733"/>
    </row>
    <row r="38" spans="1:11">
      <c r="A38" s="22"/>
      <c r="E38" s="22"/>
      <c r="G38" s="919"/>
      <c r="H38" s="733"/>
    </row>
    <row r="39" spans="1:11" ht="28.5" customHeight="1">
      <c r="A39" s="22"/>
      <c r="E39" s="22"/>
      <c r="G39" s="919"/>
    </row>
    <row r="40" spans="1:11" ht="13.5" customHeight="1">
      <c r="A40" s="22"/>
      <c r="E40" s="22"/>
      <c r="I40" s="22"/>
    </row>
    <row r="41" spans="1:11">
      <c r="A41" s="22"/>
      <c r="E41" s="22"/>
      <c r="F41" s="483" t="s">
        <v>54</v>
      </c>
      <c r="G41" s="483"/>
      <c r="H41" s="904" t="s">
        <v>24</v>
      </c>
      <c r="I41" s="22"/>
    </row>
    <row r="42" spans="1:11">
      <c r="A42" s="22"/>
      <c r="C42" s="23"/>
      <c r="E42" s="22"/>
      <c r="G42" s="918" t="s">
        <v>55</v>
      </c>
      <c r="H42" s="753"/>
      <c r="I42" s="22"/>
    </row>
    <row r="43" spans="1:11" ht="33" customHeight="1">
      <c r="A43" s="22"/>
      <c r="C43" s="23"/>
      <c r="E43" s="22"/>
      <c r="G43" s="919"/>
      <c r="H43" s="754"/>
      <c r="I43" s="22"/>
    </row>
    <row r="44" spans="1:11">
      <c r="A44" s="22"/>
      <c r="B44" s="20"/>
      <c r="D44" s="27"/>
      <c r="E44" s="22"/>
      <c r="G44" s="638"/>
      <c r="H44" s="638"/>
      <c r="I44" s="22"/>
    </row>
    <row r="45" spans="1:11" ht="15.6">
      <c r="A45" s="22"/>
      <c r="E45" s="22"/>
      <c r="G45" s="9"/>
      <c r="H45" s="9"/>
      <c r="I45" s="22"/>
      <c r="J45" s="18"/>
      <c r="K45" s="17"/>
    </row>
    <row r="46" spans="1:11">
      <c r="E46" s="22"/>
      <c r="G46" s="30" t="s">
        <v>56</v>
      </c>
      <c r="H46" s="2"/>
      <c r="I46" s="22"/>
    </row>
    <row r="47" spans="1:11">
      <c r="E47" s="22"/>
      <c r="G47" s="631" t="s">
        <v>57</v>
      </c>
      <c r="H47" s="554"/>
      <c r="I47" s="22"/>
    </row>
    <row r="48" spans="1:11">
      <c r="E48" s="22"/>
      <c r="G48" s="631" t="s">
        <v>58</v>
      </c>
      <c r="H48" s="30"/>
      <c r="I48" s="22"/>
    </row>
    <row r="49" spans="1:9">
      <c r="E49" s="22"/>
      <c r="G49" s="632" t="s">
        <v>59</v>
      </c>
      <c r="H49" s="28"/>
      <c r="I49" s="22"/>
    </row>
    <row r="50" spans="1:9">
      <c r="A50" s="22"/>
      <c r="E50" s="22"/>
      <c r="F50" s="22"/>
      <c r="G50" s="22"/>
      <c r="H50" s="29"/>
      <c r="I50" s="22"/>
    </row>
    <row r="51" spans="1:9">
      <c r="A51" s="22"/>
      <c r="E51" s="22"/>
      <c r="F51" s="22"/>
      <c r="G51" s="22"/>
      <c r="H51" s="29"/>
      <c r="I51" s="22"/>
    </row>
    <row r="52" spans="1:9">
      <c r="A52" s="22"/>
      <c r="E52" s="22"/>
      <c r="I52" s="22"/>
    </row>
    <row r="53" spans="1:9">
      <c r="A53" s="22"/>
      <c r="E53" s="22"/>
      <c r="I53" s="22"/>
    </row>
    <row r="54" spans="1:9">
      <c r="A54" s="22"/>
      <c r="E54" s="22"/>
      <c r="I54" s="22"/>
    </row>
    <row r="55" spans="1:9">
      <c r="A55" s="22"/>
      <c r="E55" s="22"/>
      <c r="I55" s="22"/>
    </row>
  </sheetData>
  <sheetProtection sheet="1" objects="1" scenarios="1"/>
  <mergeCells count="4">
    <mergeCell ref="F4:H9"/>
    <mergeCell ref="G36:G39"/>
    <mergeCell ref="G42:G43"/>
    <mergeCell ref="F16:G16"/>
  </mergeCells>
  <hyperlinks>
    <hyperlink ref="H29" location="UNGC!A1" display="Click to view tab" xr:uid="{113178EC-783A-48F3-9817-78074FC404A6}"/>
    <hyperlink ref="H25" location="SASB!A1" display="Click to view tab" xr:uid="{B6B514B6-C4A1-4DB6-9089-858B17405EE1}"/>
    <hyperlink ref="H23" location="TCFD!A1" display="Click to view tab" xr:uid="{5FBBF8A4-4158-4A5C-9468-438AD9645638}"/>
    <hyperlink ref="H27" location="GRI!A1" display="Click to view tab" xr:uid="{AA498470-AD48-4D43-8A6C-8AB777AFEAF1}"/>
    <hyperlink ref="H31" location="SDG!A1" display="Click to view tab" xr:uid="{30222302-EA2A-4E79-9A9D-5B36B80349AF}"/>
    <hyperlink ref="B13" r:id="rId1" location="Environment!A1" xr:uid="{DEB3F8D9-3BEF-466F-8AAE-3709898318AA}"/>
    <hyperlink ref="D3" location="Governance!Área_de_impresión" display="Ver pestaña" xr:uid="{C9964D2A-71C2-423B-8044-3488E174A2E2}"/>
    <hyperlink ref="D13" location="Environment!Área_de_impresión" display="Ver pestaña" xr:uid="{605EEDAC-5879-4421-B202-1B77001B3077}"/>
    <hyperlink ref="D23" location="Social!Área_de_impresión" display="Ver pestaña" xr:uid="{1B6A1AE4-F662-4107-A72E-3801F1A8C818}"/>
    <hyperlink ref="H17" location="PAS!A1" display="View tab" xr:uid="{12C9D692-0A00-41A1-A400-6BD3CC179EEE}"/>
    <hyperlink ref="G47" r:id="rId2" xr:uid="{FD4F23FB-A9F0-435D-B6D5-49023B052D9F}"/>
    <hyperlink ref="G48" r:id="rId3" xr:uid="{C9158E09-FCD2-4C3A-A1DD-1FC6D69D1415}"/>
    <hyperlink ref="G18" location="PAS!A3" display="Employment in Canada" xr:uid="{C2911294-80CF-43CF-A7A5-DE40248CCA5F}"/>
    <hyperlink ref="G19" location="PAS!A20" display="Taxes Incurred in Canada" xr:uid="{0888E4DA-08A8-4B69-94A2-936929B6C4CE}"/>
    <hyperlink ref="G20" location="PAS!A39" display="Debt Financing to Canadian Firms" xr:uid="{F3F5F50F-7B55-45A6-A0B4-C0738D26D86A}"/>
    <hyperlink ref="G21" location="PAS!A72" display="Branches and ATMs Openings, Closings and Relocations in Canada" xr:uid="{189F2C9B-F804-4408-9530-62B37E91DDA1}"/>
    <hyperlink ref="F16" location="PAS!A1" display="2022 PUBLIC ACCOUNTABILITY STATEMENT (PAS)" xr:uid="{8F679B58-5B08-4BF2-B58F-D0F61E990113}"/>
    <hyperlink ref="F23" location="TCFD!A1" display="TCFD INDEX" xr:uid="{1CCEAD56-A43A-465D-B118-0380A21E00BC}"/>
    <hyperlink ref="F25" location="SASB!A1" display="SASB INDEX" xr:uid="{FB4FD3DC-2D70-43EA-B940-304754AE450A}"/>
    <hyperlink ref="F27" location="GRI!A1" display="GRI INDEX" xr:uid="{7103F41B-2A74-4E0F-98A1-C8416B62D5BC}"/>
    <hyperlink ref="F29" location="UNGC!A1" display="UNGC INDEX" xr:uid="{BC079295-ACE7-4690-ACA0-BFCD8C395410}"/>
    <hyperlink ref="F31" location="SDG!A1" display="SDGs INDEX" xr:uid="{55A5CC09-2DD5-46EF-A7FD-7E78D347E099}"/>
    <hyperlink ref="B23" r:id="rId4" location="Social!A1" xr:uid="{F6B32078-0E72-4768-A8EF-D3454085282A}"/>
    <hyperlink ref="B3" r:id="rId5" location="Governance!A1" xr:uid="{517F03E1-5DAA-44D4-A766-E8BE4D1B2BC3}"/>
    <hyperlink ref="G49" r:id="rId6" xr:uid="{8D736667-15C2-45DD-AAF4-42E0F470BEB8}"/>
    <hyperlink ref="G11" r:id="rId7" location="page=102" xr:uid="{A249393F-533F-4D62-8DE2-086F17240941}"/>
    <hyperlink ref="C4" location="Governance!A2" display="Responsible and Ethical Conduct" xr:uid="{7B6199F5-0312-4322-8787-9C47043B5F39}"/>
    <hyperlink ref="C5" location="Governance!A20" display="Customer Complaints" xr:uid="{D4E780FA-4815-4507-8D21-B5EE466319B5}"/>
    <hyperlink ref="C6" location="Governance!A26" display="Taxes by Jurisdiction" xr:uid="{92F2A11D-13F3-492A-AA2F-60B343C6F37E}"/>
    <hyperlink ref="C7" location="Governance!A34" display="Data Privacy and Security" xr:uid="{BCD40BEB-A298-4D34-B6CB-A07A48FDB3C8}"/>
    <hyperlink ref="C8" location="Governance!A43" display="Global Supply Chain" xr:uid="{F32A3FB1-F69C-46C5-9291-9C690D4AD121}"/>
    <hyperlink ref="C9" location="Governance!A51" display="Training and Development" xr:uid="{5FF84304-A4DE-428A-8886-4D008D390DF2}"/>
    <hyperlink ref="C10" location="Governance!A82" display="Employee Wellness, Health and Safety" xr:uid="{D1110248-BA82-4076-A128-F1DF4E8C2D24}"/>
    <hyperlink ref="C11" location="Governance!A104" display="Employee Engagement" xr:uid="{F73745C5-8AAE-4F0B-ACBC-025E2056DE95}"/>
    <hyperlink ref="C14" location="Environment!A2" display="Sustainability-Focused Financing and Advisory " xr:uid="{101A2508-4B38-4BBC-ADBF-DC802E626DD4}"/>
    <hyperlink ref="C15" location="Environment!A19" display="Participación en el mercado de Títulos Sostenibles" xr:uid="{42911BBE-57F6-482C-9C49-14E4A7FEF741}"/>
    <hyperlink ref="C16" location="Environment!A27" display="Responsible Wealth and Asset Management" xr:uid="{F2109556-CB5E-41FD-8BD5-0C268DF666A1}"/>
    <hyperlink ref="C17" location="Environment!A49" display="Finanzas relacionadas con el clima " xr:uid="{4708B766-700B-4BF3-81C6-F62815E69C51}"/>
    <hyperlink ref="C18" location="Environment!A55" display="Emisiones de GEI de nuestras propias operaciones" xr:uid="{E50171E7-678B-47F3-9E52-8B4DEB479275}"/>
    <hyperlink ref="C19" location="Environment!A88" display="Consumo de energía" xr:uid="{DAED8230-C706-422E-BAC7-17574B9F547F}"/>
    <hyperlink ref="C20" location="Environment!A118" display="Consumo de agua" xr:uid="{65F02FF1-CBE1-42EC-A1D4-5EB58656F876}"/>
    <hyperlink ref="C21" location="Environment!A129" display="Uso de papel y gestión de residuos electrónicos" xr:uid="{93091CC4-DA96-4C46-B24E-E93297190A2E}"/>
    <hyperlink ref="C24" location="Social!A2" display="Global Workforce" xr:uid="{0A0F1225-4F67-455C-A5B3-285830A5D385}"/>
    <hyperlink ref="C25" location="Social!A48" display="Diversity of Governance Bodies" xr:uid="{B40F18C2-3BAA-40FB-BA44-51DC0C0BC434}"/>
    <hyperlink ref="C26" location="Social!A71" display="Leadership and Workforce Diversity" xr:uid="{5A927C29-9F89-4048-9652-D05D6BFDEE36}"/>
    <hyperlink ref="C27" location="Social!A102" display="Hiring and Recruiting Diverse Talent" xr:uid="{F1F295F3-051A-4CF3-BD0F-92572C5C922D}"/>
    <hyperlink ref="C28" location="Social!A155" display="Paying Equitably " xr:uid="{B2893C79-A59E-4BC3-BC21-1F4A623FE374}"/>
    <hyperlink ref="C29" location="Social!A171" display="Women in Leadership and Workforce" xr:uid="{CC04B272-4D5E-4CEA-8EE3-C9147C942B6A}"/>
    <hyperlink ref="C30" location="Social!A201" display="Community Investment and ScotiaRISE" xr:uid="{91339903-58FD-436C-A160-084DE8D042E0}"/>
    <hyperlink ref="C31" location="Social!A259" display="Economic Value Distributed" xr:uid="{DDD7B037-712F-423F-BBD8-FF738E766C19}"/>
    <hyperlink ref="C32" location="Social!A265" display="Access to Banking" xr:uid="{8C573FD4-4CBD-45A1-8FEF-1F2FE427F99C}"/>
    <hyperlink ref="C33" location="Social!A281" display="Client Satisfaction Surveys" xr:uid="{F9B8DD72-7707-492A-B801-F44134E4F792}"/>
    <hyperlink ref="H10" r:id="rId8" xr:uid="{3CE167BF-CC18-435A-B331-1C8D615EFF1A}"/>
    <hyperlink ref="H11" r:id="rId9" location="page=6" xr:uid="{4C4BE44E-4569-4D29-A091-2A583C05ABAB}"/>
    <hyperlink ref="H12" r:id="rId10" location="page=93" xr:uid="{DDE394AA-61EB-4599-859B-812A4598760D}"/>
    <hyperlink ref="H14" r:id="rId11" xr:uid="{73861013-EFD7-44AD-9F2F-949A3FF6F20F}"/>
    <hyperlink ref="H16" r:id="rId12" location="page=88" xr:uid="{7DDA0255-6D09-45D0-A2B9-1D13D6627BCE}"/>
    <hyperlink ref="H35" r:id="rId13" xr:uid="{2D82E477-248A-494D-A181-87632F83CCBE}"/>
    <hyperlink ref="H41" r:id="rId14" xr:uid="{C8EAFF68-B92D-44B1-8B46-E17D8C8CB093}"/>
  </hyperlinks>
  <pageMargins left="0.70866141732283472" right="0.70866141732283472" top="0.74803149606299213" bottom="0.74803149606299213" header="0.31496062992125984" footer="0.31496062992125984"/>
  <pageSetup scale="67" fitToHeight="0" orientation="landscape" r:id="rId15"/>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0F66-B213-487B-BD5A-0413999FA811}">
  <sheetPr codeName="Sheet11">
    <pageSetUpPr fitToPage="1"/>
  </sheetPr>
  <dimension ref="A1:E101"/>
  <sheetViews>
    <sheetView showGridLines="0" zoomScaleNormal="100" workbookViewId="0"/>
  </sheetViews>
  <sheetFormatPr defaultColWidth="9.28515625" defaultRowHeight="14.45"/>
  <cols>
    <col min="1" max="1" width="129.5703125" style="2" customWidth="1"/>
    <col min="2" max="2" width="25.7109375" style="2" customWidth="1"/>
    <col min="3" max="3" width="8.42578125" style="2" customWidth="1"/>
    <col min="4" max="4" width="31" style="311" customWidth="1"/>
    <col min="5" max="16384" width="9.28515625" style="2"/>
  </cols>
  <sheetData>
    <row r="1" spans="1:5" s="32" customFormat="1" ht="26.45">
      <c r="A1" s="845" t="s">
        <v>1442</v>
      </c>
      <c r="B1" s="471"/>
      <c r="C1" s="471"/>
      <c r="D1" s="3"/>
    </row>
    <row r="2" spans="1:5">
      <c r="A2" s="1057" t="s">
        <v>1443</v>
      </c>
      <c r="B2" s="1057"/>
      <c r="C2" s="379"/>
    </row>
    <row r="3" spans="1:5">
      <c r="A3" s="1057"/>
      <c r="B3" s="1057"/>
      <c r="C3" s="379"/>
    </row>
    <row r="4" spans="1:5" ht="50.25" customHeight="1" thickBot="1">
      <c r="A4" s="1057"/>
      <c r="B4" s="1057"/>
      <c r="C4" s="379"/>
      <c r="D4" s="352" t="s">
        <v>1444</v>
      </c>
    </row>
    <row r="5" spans="1:5" s="321" customFormat="1">
      <c r="A5" s="4" t="s">
        <v>238</v>
      </c>
      <c r="B5" s="1059" t="s">
        <v>1087</v>
      </c>
      <c r="C5" s="1059"/>
      <c r="D5" s="4" t="s">
        <v>1445</v>
      </c>
      <c r="E5" s="325"/>
    </row>
    <row r="6" spans="1:5" s="321" customFormat="1">
      <c r="A6" s="1056" t="s">
        <v>1446</v>
      </c>
      <c r="B6" s="1056"/>
      <c r="C6" s="1056"/>
      <c r="D6" s="1056"/>
      <c r="E6" s="325"/>
    </row>
    <row r="7" spans="1:5" s="321" customFormat="1">
      <c r="A7" s="1055" t="s">
        <v>1447</v>
      </c>
      <c r="B7" s="342" t="s">
        <v>1448</v>
      </c>
      <c r="C7" s="343" t="s">
        <v>1449</v>
      </c>
      <c r="D7" s="891" t="s">
        <v>1450</v>
      </c>
      <c r="E7" s="325"/>
    </row>
    <row r="8" spans="1:5" s="321" customFormat="1">
      <c r="A8" s="1055"/>
      <c r="B8" s="342"/>
      <c r="C8" s="342"/>
      <c r="D8" s="891" t="s">
        <v>1451</v>
      </c>
      <c r="E8" s="325"/>
    </row>
    <row r="9" spans="1:5" s="321" customFormat="1">
      <c r="A9" s="1055"/>
      <c r="B9" s="342" t="s">
        <v>1452</v>
      </c>
      <c r="C9" s="343" t="s">
        <v>1380</v>
      </c>
      <c r="D9" s="891" t="s">
        <v>1453</v>
      </c>
      <c r="E9" s="325"/>
    </row>
    <row r="10" spans="1:5" s="321" customFormat="1">
      <c r="A10" s="1055"/>
      <c r="B10" s="342"/>
      <c r="C10" s="342"/>
      <c r="D10" s="891" t="s">
        <v>1454</v>
      </c>
      <c r="E10" s="325"/>
    </row>
    <row r="11" spans="1:5" s="321" customFormat="1">
      <c r="A11" s="1055"/>
      <c r="B11" s="342"/>
      <c r="C11" s="342"/>
      <c r="D11" s="891" t="s">
        <v>1455</v>
      </c>
      <c r="E11" s="325"/>
    </row>
    <row r="12" spans="1:5" s="321" customFormat="1">
      <c r="A12" s="1055"/>
      <c r="B12" s="342"/>
      <c r="C12" s="342"/>
      <c r="D12" s="891" t="s">
        <v>1456</v>
      </c>
      <c r="E12" s="325"/>
    </row>
    <row r="13" spans="1:5" s="321" customFormat="1">
      <c r="A13" s="1056" t="s">
        <v>1457</v>
      </c>
      <c r="B13" s="1056"/>
      <c r="C13" s="1056"/>
      <c r="D13" s="1056"/>
      <c r="E13" s="325"/>
    </row>
    <row r="14" spans="1:5" s="321" customFormat="1" ht="39">
      <c r="A14" s="1055" t="s">
        <v>1458</v>
      </c>
      <c r="B14" s="343" t="s">
        <v>1459</v>
      </c>
      <c r="C14" s="343" t="s">
        <v>1460</v>
      </c>
      <c r="D14" s="472" t="s">
        <v>1461</v>
      </c>
      <c r="E14" s="325"/>
    </row>
    <row r="15" spans="1:5" s="321" customFormat="1">
      <c r="A15" s="1058"/>
      <c r="B15" s="343"/>
      <c r="C15" s="343"/>
      <c r="D15" s="472" t="s">
        <v>1462</v>
      </c>
      <c r="E15" s="325"/>
    </row>
    <row r="16" spans="1:5" s="321" customFormat="1">
      <c r="A16" s="1058"/>
      <c r="B16" s="343"/>
      <c r="C16" s="343"/>
      <c r="D16" s="472" t="s">
        <v>1463</v>
      </c>
      <c r="E16" s="325"/>
    </row>
    <row r="17" spans="1:5" s="321" customFormat="1">
      <c r="A17" s="1056" t="s">
        <v>1464</v>
      </c>
      <c r="B17" s="1056"/>
      <c r="C17" s="1056"/>
      <c r="D17" s="1056"/>
      <c r="E17" s="312"/>
    </row>
    <row r="18" spans="1:5" s="321" customFormat="1" ht="39">
      <c r="A18" s="1055" t="s">
        <v>1465</v>
      </c>
      <c r="B18" s="343" t="s">
        <v>1466</v>
      </c>
      <c r="C18" s="343" t="s">
        <v>1467</v>
      </c>
      <c r="D18" s="472" t="s">
        <v>1468</v>
      </c>
      <c r="E18" s="1063"/>
    </row>
    <row r="19" spans="1:5" s="321" customFormat="1" ht="39">
      <c r="A19" s="1055"/>
      <c r="B19" s="343"/>
      <c r="C19" s="343"/>
      <c r="D19" s="472" t="s">
        <v>1469</v>
      </c>
      <c r="E19" s="1063"/>
    </row>
    <row r="20" spans="1:5" s="321" customFormat="1">
      <c r="A20" s="1056" t="s">
        <v>1470</v>
      </c>
      <c r="B20" s="1056"/>
      <c r="C20" s="1056"/>
      <c r="D20" s="1056"/>
      <c r="E20" s="312"/>
    </row>
    <row r="21" spans="1:5" s="321" customFormat="1">
      <c r="A21" s="1055" t="s">
        <v>1471</v>
      </c>
      <c r="B21" s="342" t="s">
        <v>1452</v>
      </c>
      <c r="C21" s="343" t="s">
        <v>1380</v>
      </c>
      <c r="D21" s="891" t="s">
        <v>1472</v>
      </c>
      <c r="E21" s="1063"/>
    </row>
    <row r="22" spans="1:5" s="321" customFormat="1">
      <c r="A22" s="1055"/>
      <c r="B22" s="342"/>
      <c r="C22" s="342"/>
      <c r="D22" s="891" t="s">
        <v>1456</v>
      </c>
      <c r="E22" s="1063"/>
    </row>
    <row r="23" spans="1:5" s="321" customFormat="1">
      <c r="A23" s="1055"/>
      <c r="B23" s="342"/>
      <c r="C23" s="342"/>
      <c r="D23" s="350"/>
      <c r="E23" s="1063"/>
    </row>
    <row r="24" spans="1:5" s="321" customFormat="1">
      <c r="A24" s="1055"/>
      <c r="B24" s="342"/>
      <c r="C24" s="342"/>
      <c r="D24" s="350"/>
      <c r="E24" s="1063"/>
    </row>
    <row r="25" spans="1:5" s="321" customFormat="1" ht="40.5" customHeight="1">
      <c r="A25" s="1055"/>
      <c r="E25" s="312"/>
    </row>
    <row r="26" spans="1:5" s="321" customFormat="1">
      <c r="A26" s="1056" t="s">
        <v>1473</v>
      </c>
      <c r="B26" s="1056"/>
      <c r="C26" s="1056"/>
      <c r="D26" s="1056"/>
    </row>
    <row r="27" spans="1:5" s="321" customFormat="1">
      <c r="A27" s="1055" t="s">
        <v>1474</v>
      </c>
      <c r="B27" s="343" t="s">
        <v>1475</v>
      </c>
      <c r="C27" s="380" t="s">
        <v>1476</v>
      </c>
      <c r="D27" s="472" t="s">
        <v>1477</v>
      </c>
    </row>
    <row r="28" spans="1:5" s="321" customFormat="1">
      <c r="A28" s="1055"/>
      <c r="B28" s="1062" t="s">
        <v>1478</v>
      </c>
      <c r="C28" s="1060" t="s">
        <v>1479</v>
      </c>
      <c r="D28" s="472" t="s">
        <v>1480</v>
      </c>
    </row>
    <row r="29" spans="1:5" s="321" customFormat="1">
      <c r="A29" s="1055"/>
      <c r="B29" s="1062"/>
      <c r="C29" s="1060"/>
      <c r="D29" s="472" t="s">
        <v>1481</v>
      </c>
    </row>
    <row r="30" spans="1:5" s="321" customFormat="1">
      <c r="A30" s="1055"/>
      <c r="B30" s="343" t="s">
        <v>1482</v>
      </c>
      <c r="C30" s="343" t="s">
        <v>1449</v>
      </c>
    </row>
    <row r="31" spans="1:5" s="321" customFormat="1">
      <c r="A31" s="1056" t="s">
        <v>1483</v>
      </c>
      <c r="B31" s="1056"/>
      <c r="C31" s="1056"/>
      <c r="D31" s="1056"/>
    </row>
    <row r="32" spans="1:5" s="321" customFormat="1" ht="39">
      <c r="A32" s="1055" t="s">
        <v>1484</v>
      </c>
      <c r="B32" s="343" t="s">
        <v>1459</v>
      </c>
      <c r="C32" s="343" t="s">
        <v>1460</v>
      </c>
      <c r="D32" s="472" t="s">
        <v>1485</v>
      </c>
    </row>
    <row r="33" spans="1:4" s="321" customFormat="1">
      <c r="A33" s="1058"/>
      <c r="B33" s="350"/>
      <c r="C33" s="350"/>
      <c r="D33" s="472" t="s">
        <v>1486</v>
      </c>
    </row>
    <row r="34" spans="1:4" s="321" customFormat="1" ht="17.25" customHeight="1">
      <c r="A34" s="1058"/>
      <c r="B34" s="82"/>
      <c r="C34" s="82"/>
      <c r="D34" s="472" t="s">
        <v>1487</v>
      </c>
    </row>
    <row r="35" spans="1:4" s="321" customFormat="1">
      <c r="A35" s="1056" t="s">
        <v>1488</v>
      </c>
      <c r="B35" s="1056"/>
      <c r="C35" s="1056"/>
      <c r="D35" s="1056"/>
    </row>
    <row r="36" spans="1:4" s="321" customFormat="1" ht="39">
      <c r="A36" s="1055" t="s">
        <v>1489</v>
      </c>
      <c r="B36" s="343" t="s">
        <v>1459</v>
      </c>
      <c r="C36" s="343" t="s">
        <v>1460</v>
      </c>
      <c r="D36" s="891" t="s">
        <v>1490</v>
      </c>
    </row>
    <row r="37" spans="1:4" s="321" customFormat="1" ht="26.1">
      <c r="A37" s="1055"/>
      <c r="B37" s="446" t="s">
        <v>1491</v>
      </c>
      <c r="C37" s="343" t="s">
        <v>1492</v>
      </c>
      <c r="D37" s="891" t="s">
        <v>1493</v>
      </c>
    </row>
    <row r="38" spans="1:4" s="321" customFormat="1" ht="26.1">
      <c r="A38" s="1055"/>
      <c r="B38" s="446"/>
      <c r="D38" s="891" t="s">
        <v>1494</v>
      </c>
    </row>
    <row r="39" spans="1:4" s="321" customFormat="1" ht="26.1">
      <c r="A39" s="1055"/>
      <c r="B39" s="350"/>
      <c r="C39" s="350"/>
      <c r="D39" s="891" t="s">
        <v>1495</v>
      </c>
    </row>
    <row r="40" spans="1:4" s="321" customFormat="1">
      <c r="A40" s="1055"/>
      <c r="B40" s="82"/>
      <c r="C40" s="82"/>
      <c r="D40" s="891" t="s">
        <v>1487</v>
      </c>
    </row>
    <row r="41" spans="1:4" s="321" customFormat="1" ht="29.25" customHeight="1">
      <c r="A41" s="1055"/>
      <c r="B41" s="82"/>
      <c r="C41" s="82"/>
      <c r="D41" s="891" t="s">
        <v>1496</v>
      </c>
    </row>
    <row r="42" spans="1:4" s="321" customFormat="1">
      <c r="A42" s="1056" t="s">
        <v>1497</v>
      </c>
      <c r="B42" s="1056"/>
      <c r="C42" s="1056"/>
      <c r="D42" s="1056"/>
    </row>
    <row r="43" spans="1:4" s="321" customFormat="1" ht="26.1">
      <c r="A43" s="1055" t="s">
        <v>1498</v>
      </c>
      <c r="B43" s="1057" t="s">
        <v>1478</v>
      </c>
      <c r="C43" s="1060" t="s">
        <v>1479</v>
      </c>
      <c r="D43" s="891" t="s">
        <v>1499</v>
      </c>
    </row>
    <row r="44" spans="1:4" s="321" customFormat="1">
      <c r="A44" s="1055"/>
      <c r="B44" s="1057"/>
      <c r="C44" s="1060"/>
      <c r="D44" s="891" t="s">
        <v>1500</v>
      </c>
    </row>
    <row r="45" spans="1:4" s="321" customFormat="1">
      <c r="A45" s="1055"/>
      <c r="B45" s="343" t="s">
        <v>1501</v>
      </c>
      <c r="C45" s="343" t="s">
        <v>825</v>
      </c>
      <c r="D45" s="891" t="s">
        <v>1477</v>
      </c>
    </row>
    <row r="46" spans="1:4" s="321" customFormat="1">
      <c r="A46" s="1055"/>
      <c r="B46" s="343" t="s">
        <v>1475</v>
      </c>
      <c r="C46" s="380" t="s">
        <v>1476</v>
      </c>
      <c r="D46" s="891" t="s">
        <v>1502</v>
      </c>
    </row>
    <row r="47" spans="1:4" s="321" customFormat="1">
      <c r="A47" s="1055"/>
      <c r="D47" s="891" t="s">
        <v>1503</v>
      </c>
    </row>
    <row r="48" spans="1:4" s="321" customFormat="1">
      <c r="A48" s="1055"/>
      <c r="B48" s="350"/>
      <c r="C48" s="350"/>
      <c r="D48" s="891" t="s">
        <v>1504</v>
      </c>
    </row>
    <row r="49" spans="1:4" s="321" customFormat="1">
      <c r="A49" s="1055"/>
      <c r="B49" s="343"/>
      <c r="C49" s="343"/>
      <c r="D49" s="891" t="s">
        <v>1480</v>
      </c>
    </row>
    <row r="50" spans="1:4" s="321" customFormat="1">
      <c r="A50" s="1055"/>
      <c r="B50" s="343"/>
      <c r="C50" s="343"/>
      <c r="D50" s="891" t="s">
        <v>918</v>
      </c>
    </row>
    <row r="51" spans="1:4" s="321" customFormat="1">
      <c r="A51" s="1055"/>
      <c r="B51" s="343"/>
      <c r="C51" s="343"/>
      <c r="D51" s="891" t="s">
        <v>1505</v>
      </c>
    </row>
    <row r="52" spans="1:4" s="321" customFormat="1">
      <c r="A52" s="1055"/>
      <c r="B52" s="343"/>
      <c r="C52" s="343"/>
      <c r="D52" s="891" t="s">
        <v>1175</v>
      </c>
    </row>
    <row r="53" spans="1:4" s="321" customFormat="1" ht="37.5" customHeight="1">
      <c r="A53" s="1055"/>
      <c r="B53" s="343"/>
      <c r="C53" s="343"/>
      <c r="D53" s="891" t="s">
        <v>1506</v>
      </c>
    </row>
    <row r="54" spans="1:4" s="321" customFormat="1">
      <c r="A54" s="1056" t="s">
        <v>1507</v>
      </c>
      <c r="B54" s="1056"/>
      <c r="C54" s="1056"/>
      <c r="D54" s="1056"/>
    </row>
    <row r="55" spans="1:4" s="321" customFormat="1" ht="39">
      <c r="A55" s="1055" t="s">
        <v>1508</v>
      </c>
      <c r="B55" s="343" t="s">
        <v>1459</v>
      </c>
      <c r="C55" s="343" t="s">
        <v>1460</v>
      </c>
      <c r="D55" s="891" t="s">
        <v>1509</v>
      </c>
    </row>
    <row r="56" spans="1:4" s="321" customFormat="1">
      <c r="A56" s="1055"/>
      <c r="B56" s="343" t="s">
        <v>1448</v>
      </c>
      <c r="C56" s="343" t="s">
        <v>1449</v>
      </c>
      <c r="D56" s="891" t="s">
        <v>1505</v>
      </c>
    </row>
    <row r="57" spans="1:4" s="321" customFormat="1">
      <c r="A57" s="1055"/>
      <c r="D57" s="893"/>
    </row>
    <row r="58" spans="1:4" s="321" customFormat="1">
      <c r="A58" s="1055"/>
      <c r="B58" s="343"/>
      <c r="C58" s="343"/>
      <c r="D58" s="891"/>
    </row>
    <row r="59" spans="1:4" s="321" customFormat="1">
      <c r="A59" s="1056" t="s">
        <v>1510</v>
      </c>
      <c r="B59" s="1056"/>
      <c r="C59" s="1056"/>
      <c r="D59" s="1056"/>
    </row>
    <row r="60" spans="1:4" s="321" customFormat="1">
      <c r="A60" s="1055" t="s">
        <v>1511</v>
      </c>
      <c r="B60" s="960" t="s">
        <v>1512</v>
      </c>
      <c r="C60" s="960" t="s">
        <v>1513</v>
      </c>
      <c r="D60" s="891" t="s">
        <v>1500</v>
      </c>
    </row>
    <row r="61" spans="1:4" s="321" customFormat="1">
      <c r="A61" s="1055"/>
      <c r="B61" s="960"/>
      <c r="C61" s="960"/>
      <c r="D61" s="891" t="s">
        <v>1503</v>
      </c>
    </row>
    <row r="62" spans="1:4" s="321" customFormat="1" ht="26.1">
      <c r="A62" s="1055"/>
      <c r="B62" s="960" t="s">
        <v>1514</v>
      </c>
      <c r="C62" s="960" t="s">
        <v>1467</v>
      </c>
      <c r="D62" s="891" t="s">
        <v>1515</v>
      </c>
    </row>
    <row r="63" spans="1:4" s="321" customFormat="1">
      <c r="A63" s="1055"/>
      <c r="B63" s="960"/>
      <c r="C63" s="960"/>
      <c r="D63" s="891" t="s">
        <v>1502</v>
      </c>
    </row>
    <row r="64" spans="1:4" s="321" customFormat="1">
      <c r="A64" s="1055"/>
      <c r="B64" s="343" t="s">
        <v>1448</v>
      </c>
      <c r="C64" s="343" t="s">
        <v>1449</v>
      </c>
      <c r="D64" s="891" t="s">
        <v>1480</v>
      </c>
    </row>
    <row r="65" spans="1:4" s="321" customFormat="1">
      <c r="A65" s="1055"/>
      <c r="B65" s="342" t="s">
        <v>1516</v>
      </c>
      <c r="C65" s="343" t="s">
        <v>1380</v>
      </c>
      <c r="D65" s="891" t="s">
        <v>918</v>
      </c>
    </row>
    <row r="66" spans="1:4" s="321" customFormat="1">
      <c r="A66" s="1055"/>
      <c r="B66" s="82"/>
      <c r="C66" s="82"/>
      <c r="D66" s="891" t="s">
        <v>1517</v>
      </c>
    </row>
    <row r="67" spans="1:4" s="321" customFormat="1">
      <c r="A67" s="1055"/>
      <c r="B67" s="82"/>
      <c r="C67" s="82"/>
      <c r="D67" s="891" t="s">
        <v>1456</v>
      </c>
    </row>
    <row r="68" spans="1:4" s="321" customFormat="1">
      <c r="A68" s="1055"/>
      <c r="B68" s="82"/>
      <c r="C68" s="82"/>
      <c r="D68" s="891" t="s">
        <v>1518</v>
      </c>
    </row>
    <row r="69" spans="1:4" s="321" customFormat="1">
      <c r="A69" s="1056" t="s">
        <v>1519</v>
      </c>
      <c r="B69" s="1056"/>
      <c r="C69" s="1056"/>
      <c r="D69" s="1056"/>
    </row>
    <row r="70" spans="1:4" s="321" customFormat="1">
      <c r="A70" s="1055" t="s">
        <v>1520</v>
      </c>
      <c r="B70" s="343" t="s">
        <v>1448</v>
      </c>
      <c r="C70" s="343" t="s">
        <v>1449</v>
      </c>
      <c r="D70" s="472" t="s">
        <v>1521</v>
      </c>
    </row>
    <row r="71" spans="1:4" s="321" customFormat="1">
      <c r="A71" s="1058"/>
      <c r="B71" s="350"/>
      <c r="C71" s="350"/>
      <c r="D71" s="343" t="s">
        <v>1522</v>
      </c>
    </row>
    <row r="72" spans="1:4" s="321" customFormat="1">
      <c r="A72" s="1058"/>
      <c r="B72" s="82"/>
      <c r="C72" s="82"/>
      <c r="D72" s="472" t="s">
        <v>1523</v>
      </c>
    </row>
    <row r="73" spans="1:4" s="321" customFormat="1" ht="26.1">
      <c r="A73" s="1058"/>
      <c r="B73" s="82"/>
      <c r="C73" s="82"/>
      <c r="D73" s="472" t="s">
        <v>1524</v>
      </c>
    </row>
    <row r="74" spans="1:4" s="321" customFormat="1">
      <c r="A74" s="1056" t="s">
        <v>1525</v>
      </c>
      <c r="B74" s="1056"/>
      <c r="C74" s="1056"/>
      <c r="D74" s="1056"/>
    </row>
    <row r="75" spans="1:4" s="321" customFormat="1" ht="26.1">
      <c r="A75" s="1061" t="s">
        <v>1526</v>
      </c>
      <c r="B75" s="1062" t="s">
        <v>1527</v>
      </c>
      <c r="C75" s="343" t="s">
        <v>1492</v>
      </c>
      <c r="D75" s="472" t="s">
        <v>1528</v>
      </c>
    </row>
    <row r="76" spans="1:4" s="321" customFormat="1">
      <c r="A76" s="1061"/>
      <c r="B76" s="1062"/>
      <c r="C76" s="343"/>
      <c r="D76" s="351"/>
    </row>
    <row r="77" spans="1:4" s="321" customFormat="1">
      <c r="A77" s="1061"/>
      <c r="B77" s="447"/>
      <c r="C77" s="343"/>
      <c r="D77" s="351"/>
    </row>
    <row r="78" spans="1:4" s="321" customFormat="1">
      <c r="A78" s="1061"/>
      <c r="B78" s="447"/>
      <c r="C78" s="343"/>
      <c r="D78" s="312"/>
    </row>
    <row r="79" spans="1:4" s="321" customFormat="1">
      <c r="A79" s="1061"/>
      <c r="B79" s="447"/>
      <c r="C79" s="343"/>
      <c r="D79" s="312"/>
    </row>
    <row r="80" spans="1:4" s="321" customFormat="1">
      <c r="A80" s="1061"/>
      <c r="B80" s="447"/>
      <c r="C80" s="343"/>
      <c r="D80" s="312"/>
    </row>
    <row r="81" spans="1:4" s="321" customFormat="1">
      <c r="A81" s="1061"/>
    </row>
    <row r="82" spans="1:4" s="321" customFormat="1">
      <c r="A82" s="1056" t="s">
        <v>1529</v>
      </c>
      <c r="B82" s="1056"/>
      <c r="C82" s="1056"/>
      <c r="D82" s="1056"/>
    </row>
    <row r="83" spans="1:4" s="321" customFormat="1" ht="39">
      <c r="A83" s="1055" t="s">
        <v>1530</v>
      </c>
      <c r="B83" s="343" t="s">
        <v>1459</v>
      </c>
      <c r="C83" s="343" t="s">
        <v>1460</v>
      </c>
      <c r="D83" s="472" t="s">
        <v>1531</v>
      </c>
    </row>
    <row r="84" spans="1:4" s="321" customFormat="1">
      <c r="A84" s="1055"/>
      <c r="B84" s="342" t="s">
        <v>1532</v>
      </c>
      <c r="C84" s="343" t="s">
        <v>1533</v>
      </c>
      <c r="D84" s="472" t="s">
        <v>1490</v>
      </c>
    </row>
    <row r="85" spans="1:4" s="321" customFormat="1" ht="26.1">
      <c r="A85" s="1055"/>
      <c r="B85" s="342" t="s">
        <v>1516</v>
      </c>
      <c r="C85" s="343" t="s">
        <v>1380</v>
      </c>
      <c r="D85" s="472" t="s">
        <v>1534</v>
      </c>
    </row>
    <row r="86" spans="1:4" s="321" customFormat="1">
      <c r="A86" s="1055"/>
      <c r="B86" s="342"/>
      <c r="C86" s="343"/>
      <c r="D86" s="343" t="s">
        <v>1522</v>
      </c>
    </row>
    <row r="87" spans="1:4" s="321" customFormat="1" ht="26.1">
      <c r="A87" s="1055"/>
      <c r="B87" s="343"/>
      <c r="C87" s="343"/>
      <c r="D87" s="472" t="s">
        <v>1495</v>
      </c>
    </row>
    <row r="88" spans="1:4" s="321" customFormat="1">
      <c r="A88" s="1056" t="s">
        <v>1535</v>
      </c>
      <c r="B88" s="1056"/>
      <c r="C88" s="1056"/>
      <c r="D88" s="1056"/>
    </row>
    <row r="89" spans="1:4" s="321" customFormat="1">
      <c r="A89" s="1061" t="s">
        <v>1536</v>
      </c>
      <c r="B89" s="343" t="s">
        <v>1501</v>
      </c>
      <c r="C89" s="343" t="s">
        <v>825</v>
      </c>
      <c r="D89" s="891" t="s">
        <v>1500</v>
      </c>
    </row>
    <row r="90" spans="1:4" s="321" customFormat="1" ht="39">
      <c r="A90" s="1061"/>
      <c r="B90" s="343" t="s">
        <v>1475</v>
      </c>
      <c r="C90" s="380" t="s">
        <v>1476</v>
      </c>
      <c r="D90" s="891" t="s">
        <v>1537</v>
      </c>
    </row>
    <row r="91" spans="1:4" s="321" customFormat="1">
      <c r="A91" s="1061"/>
      <c r="B91" s="960" t="s">
        <v>1512</v>
      </c>
      <c r="C91" s="960" t="s">
        <v>1513</v>
      </c>
      <c r="D91" s="891" t="s">
        <v>1538</v>
      </c>
    </row>
    <row r="92" spans="1:4" s="321" customFormat="1" ht="26.1">
      <c r="A92" s="1061"/>
      <c r="B92" s="960"/>
      <c r="C92" s="960"/>
      <c r="D92" s="891" t="s">
        <v>1539</v>
      </c>
    </row>
    <row r="93" spans="1:4" s="321" customFormat="1">
      <c r="A93" s="1061"/>
      <c r="B93" s="82"/>
      <c r="C93" s="82"/>
      <c r="D93" s="891" t="s">
        <v>918</v>
      </c>
    </row>
    <row r="94" spans="1:4" s="321" customFormat="1">
      <c r="A94" s="1061"/>
      <c r="B94" s="82"/>
      <c r="C94" s="82"/>
      <c r="D94" s="891" t="s">
        <v>1540</v>
      </c>
    </row>
    <row r="95" spans="1:4" s="321" customFormat="1">
      <c r="A95" s="1056" t="s">
        <v>1541</v>
      </c>
      <c r="B95" s="1056"/>
      <c r="C95" s="1056"/>
      <c r="D95" s="1056"/>
    </row>
    <row r="96" spans="1:4" s="321" customFormat="1">
      <c r="A96" s="1058" t="s">
        <v>1542</v>
      </c>
      <c r="B96" s="343" t="s">
        <v>939</v>
      </c>
      <c r="C96" s="343" t="s">
        <v>1543</v>
      </c>
      <c r="D96" s="891" t="s">
        <v>1472</v>
      </c>
    </row>
    <row r="97" spans="1:4" s="321" customFormat="1">
      <c r="A97" s="1058"/>
      <c r="B97" s="343" t="s">
        <v>1544</v>
      </c>
      <c r="C97" s="343" t="s">
        <v>1429</v>
      </c>
      <c r="D97" s="891" t="s">
        <v>1500</v>
      </c>
    </row>
    <row r="98" spans="1:4" s="321" customFormat="1">
      <c r="A98" s="1058"/>
      <c r="B98" s="343" t="s">
        <v>1545</v>
      </c>
      <c r="C98" s="343" t="s">
        <v>1546</v>
      </c>
      <c r="D98" s="891" t="s">
        <v>1547</v>
      </c>
    </row>
    <row r="99" spans="1:4" s="321" customFormat="1">
      <c r="A99" s="1058"/>
      <c r="D99" s="891" t="s">
        <v>1456</v>
      </c>
    </row>
    <row r="100" spans="1:4" s="321" customFormat="1">
      <c r="A100" s="1058"/>
      <c r="B100" s="343" t="s">
        <v>1548</v>
      </c>
      <c r="C100" s="343"/>
      <c r="D100" s="891" t="s">
        <v>1490</v>
      </c>
    </row>
    <row r="101" spans="1:4">
      <c r="D101" s="892"/>
    </row>
  </sheetData>
  <sheetProtection sheet="1" objects="1" scenarios="1"/>
  <mergeCells count="45">
    <mergeCell ref="E18:E19"/>
    <mergeCell ref="A20:D20"/>
    <mergeCell ref="E21:E24"/>
    <mergeCell ref="A35:D35"/>
    <mergeCell ref="A27:A30"/>
    <mergeCell ref="A26:D26"/>
    <mergeCell ref="B28:B29"/>
    <mergeCell ref="A31:D31"/>
    <mergeCell ref="A32:A34"/>
    <mergeCell ref="C28:C29"/>
    <mergeCell ref="A96:A100"/>
    <mergeCell ref="A69:D69"/>
    <mergeCell ref="A74:D74"/>
    <mergeCell ref="A88:D88"/>
    <mergeCell ref="A82:D82"/>
    <mergeCell ref="A83:A87"/>
    <mergeCell ref="A75:A81"/>
    <mergeCell ref="A70:A73"/>
    <mergeCell ref="B75:B76"/>
    <mergeCell ref="A89:A94"/>
    <mergeCell ref="C91:C92"/>
    <mergeCell ref="A2:B4"/>
    <mergeCell ref="A7:A12"/>
    <mergeCell ref="A14:A16"/>
    <mergeCell ref="B5:C5"/>
    <mergeCell ref="A95:D95"/>
    <mergeCell ref="C62:C63"/>
    <mergeCell ref="C60:C61"/>
    <mergeCell ref="B43:B44"/>
    <mergeCell ref="A17:D17"/>
    <mergeCell ref="A6:D6"/>
    <mergeCell ref="A13:D13"/>
    <mergeCell ref="A18:A19"/>
    <mergeCell ref="A21:A25"/>
    <mergeCell ref="B60:B61"/>
    <mergeCell ref="C43:C44"/>
    <mergeCell ref="B91:B92"/>
    <mergeCell ref="A36:A41"/>
    <mergeCell ref="A60:A68"/>
    <mergeCell ref="A54:D54"/>
    <mergeCell ref="B62:B63"/>
    <mergeCell ref="A59:D59"/>
    <mergeCell ref="A42:D42"/>
    <mergeCell ref="A43:A53"/>
    <mergeCell ref="A55:A58"/>
  </mergeCells>
  <hyperlinks>
    <hyperlink ref="D7" r:id="rId1" display="https://www.scotiabank.com/ca/en/personal/advice-plus.html" xr:uid="{1994660A-B4D1-4EB5-8511-A60E9596275B}"/>
    <hyperlink ref="D8" r:id="rId2" display="https://www.scotiabank.com/ca/en/personal/scotia-support/bank-your-way-intro.html" xr:uid="{0FB2D6EC-5B52-4567-8992-4F7D64A62B05}"/>
    <hyperlink ref="D9" r:id="rId3" display="https://www.scotiabankcolpatria.com/educacion-financiera" xr:uid="{17880981-772B-4E6F-A908-FED4592F02F2}"/>
    <hyperlink ref="D10" r:id="rId4" display="https://www.scotiabank.com/ca/en/personal/programs-services/indigenous-peoples/indigenous-banking.html" xr:uid="{80AA75C9-A317-413F-9367-FFF85CFA2154}"/>
    <hyperlink ref="D11" r:id="rId5" display="https://www.scotiabank.com/women-initiative/ca/en.html" xr:uid="{63A50E4F-3C8A-42F0-B46F-08A8994725C0}"/>
    <hyperlink ref="D12" r:id="rId6" xr:uid="{ACA1C1B9-650F-4587-942C-DE95579364D6}"/>
    <hyperlink ref="D14" r:id="rId7" xr:uid="{7AE32673-3C62-4B61-A29F-A36161123FE1}"/>
    <hyperlink ref="D15" r:id="rId8" display="https://www.scotiabank.com/women-initiative/ca/en/knowledge-centre/industries.html" xr:uid="{41E23959-2C4F-42BA-AC16-B3BE61275070}"/>
    <hyperlink ref="D16" r:id="rId9" display="https://www.scotiabank.com/ca/en/small-business/business-banking/industries/agriculture.html" xr:uid="{1EAF88A0-9D6E-4590-97BA-7F8F70AB1AAF}"/>
    <hyperlink ref="D21" r:id="rId10" xr:uid="{18ACD634-684C-4F3C-9654-697D846BDC47}"/>
    <hyperlink ref="D22" r:id="rId11" xr:uid="{A3282EAD-9638-49B8-B464-642F3DD58F3A}"/>
    <hyperlink ref="D27" r:id="rId12" display="https://www.scotiabank.com/ca/en/about/our-company/diversity-and-inclusion.html" xr:uid="{DA7234F8-8E63-4FDA-8DA5-670144585941}"/>
    <hyperlink ref="D28" r:id="rId13" display="https://www.scotiabank.com/ca/en/about/our-company/diversity-and-inclusion/allyship.html" xr:uid="{66D08AFC-5F98-4326-A0E5-510A971ED596}"/>
    <hyperlink ref="D29" r:id="rId14" display="https://www.scotiabank.com/swi-enterprise/ca/en.html" xr:uid="{D70DAE2D-0FF4-460B-8690-7DD3FBC832E5}"/>
    <hyperlink ref="D32" r:id="rId15" display="https://www.scotiabank.com/content/dam/scotiabank/canada/en/documents/about/investors-shareholders/funding-programs/SCOTIABANK-SUSTAINABLE-BOND-FRAMEWORK-2021.pdf" xr:uid="{963A2EE9-E8CA-4104-8650-E2BF7E470E2D}"/>
    <hyperlink ref="D33" r:id="rId16" display="https://bb.scotiabank.com/corporate-and-commercial/financing/structured-finance.html" xr:uid="{941F7F88-4623-479F-B827-99763F688D9D}"/>
    <hyperlink ref="D34" r:id="rId17" xr:uid="{021ED82A-2547-4CBD-B375-A0EFB4E6FC36}"/>
    <hyperlink ref="D36" r:id="rId18" xr:uid="{B274BF13-7069-4BF1-967F-2BCDFC643FC1}"/>
    <hyperlink ref="D37" r:id="rId19" display="https://www.scotiabank.com/ca/en/about/responsibility-impact/climate-commitments.html" xr:uid="{C0B54D6F-5E35-48C8-8524-86463D75744B}"/>
    <hyperlink ref="D38" r:id="rId20" display="https://www.scotiabank.com/content/dam/scotiabank/canada/en/documents/ListNZRFRecipients_EN_FINAL.pdf" xr:uid="{CB742964-1B7D-4878-98D1-5D79E6448320}"/>
    <hyperlink ref="D41" r:id="rId21" display="https://www.gbm.scotiabank.com/en/services/financing/sustainable-finance/sustainable-finance-deal-highlights0.html" xr:uid="{181C2DE6-D8EB-43AC-B624-4949068AEEE4}"/>
    <hyperlink ref="D43" r:id="rId22" display="https://www.scotiabank.com/ca/en/about/responsibility-impact/esg-publications-policies/esg-related-policies.html" xr:uid="{1C9539D7-ED29-4CAA-9378-8F3A838F8DA2}"/>
    <hyperlink ref="D44" r:id="rId23" display="https://www.scotiabank.com/ca/en/about/responsibility-impact/human-rights.html" xr:uid="{3F919D68-7B71-48CE-9C2A-01DAEB4E6540}"/>
    <hyperlink ref="D45" r:id="rId24" display="https://www.scotiabank.com/ca/en/about/our-company/diversity-and-inclusion.html" xr:uid="{593B9C78-49EF-491D-B2CA-20BE02AA365E}"/>
    <hyperlink ref="D46" r:id="rId25" display="https://c212.net/c/link/?t=0&amp;l=en&amp;o=3242570-1&amp;h=3678381559&amp;u=https%3A%2F%2Fwww.scotiabank.com%2Fcorporate%2Fen%2Fhome%2Fmedia-centre%2Fmedia-centre%2Fnews-release.html%3Fid%3D3663%26language%3Den&amp;a=Financial+Access+Program" xr:uid="{EC9488F7-076A-4EB7-B68E-E5CACF8A4047}"/>
    <hyperlink ref="D47" r:id="rId26" display="https://www.scotiabank.com/ca/en/about/our-company/diversity-and-inclusion.html" xr:uid="{E7787FA1-4491-47A7-8AB7-1B6BD25506EA}"/>
    <hyperlink ref="D48" r:id="rId27" display="https://www.scotiabank.com/content/dam/scotiabank/canada/en/documents/Scotiabank_Accessibility_Plan_2021-2023.pdf" xr:uid="{B11F1294-D829-4492-87B8-6F2C1B4DBE60}"/>
    <hyperlink ref="D49" r:id="rId28" display="https://www.scotiabank.com/ca/en/about/our-company/diversity-and-inclusion/allyship.html" xr:uid="{C93EA75C-F0D5-4E34-B9F2-15BB2C2ACDE0}"/>
    <hyperlink ref="D50" r:id="rId29" xr:uid="{59E549DF-F76D-4699-80A5-109A820D5838}"/>
    <hyperlink ref="D51" r:id="rId30" display="https://www.scotiabank.com/swi-enterprise/ca/en.html" xr:uid="{76377098-0CFD-4B52-BDFB-57F061EFFE6D}"/>
    <hyperlink ref="D52" r:id="rId31" display="https://www.scotiabank.com/ca/en/about/inside-scotiabank/supplier-code-of-conduct.html" xr:uid="{EBCBAE88-C83B-4E36-B8C0-4B7A1845A3A9}"/>
    <hyperlink ref="D53" r:id="rId32" display="https://www.weprotect.org/" xr:uid="{60D2C577-347F-4D3B-8480-34708DFC4DF4}"/>
    <hyperlink ref="D55" r:id="rId33" display="https://www.gbm.scotiabank.com/en/services/financing/sustainable-finance/sustainable-finance-deal-highlights0.html" xr:uid="{4767B28D-0D25-47FB-A3E8-5E31CE278A01}"/>
    <hyperlink ref="D60" r:id="rId34" display="https://www.scotiabank.com/ca/en/about/responsibility-impact/human-rights.html" xr:uid="{B0285773-04E0-469F-85C4-5A9BEB3BB1AE}"/>
    <hyperlink ref="D61" r:id="rId35" display="https://www.scotiabank.com/ca/en/about/our-company/diversity-and-inclusion.html" xr:uid="{AD3DDF5A-6D13-4E83-B2BF-6991951E540C}"/>
    <hyperlink ref="D62" r:id="rId36" display="https://www.scotiabank.com/ca/en/personal/ways-to-bank/international-money-transfer.html" xr:uid="{F9DFF2C0-ADBD-4495-BF23-A5B9746476FE}"/>
    <hyperlink ref="D63" r:id="rId37" display="https://c212.net/c/link/?t=0&amp;l=en&amp;o=3242570-1&amp;h=3678381559&amp;u=https%3A%2F%2Fwww.scotiabank.com%2Fcorporate%2Fen%2Fhome%2Fmedia-centre%2Fmedia-centre%2Fnews-release.html%3Fid%3D3663%26language%3Den&amp;a=Financial+Access+Program" xr:uid="{DFE97A30-3B05-47CD-BE03-F53B69BF3806}"/>
    <hyperlink ref="D64" r:id="rId38" display="https://www.scotiabank.com/ca/en/about/our-company/diversity-and-inclusion/allyship.html" xr:uid="{C3C8B3C1-6A80-4EA0-9A4E-683964999141}"/>
    <hyperlink ref="D65" r:id="rId39" xr:uid="{145DB924-7C81-4161-9DF0-6E1340043ADA}"/>
    <hyperlink ref="D66" r:id="rId40" location=":~:text=Scotiabank%E2%80%99s%20Privacy%20Commitment%20Since%201832%2C%20Scotiabank%E2%80%99s%20business%20and,is%20a%20critical%20component%20of%20these%20trusted%20relationships." display="https://www.scotiabank.com/ca/en/about/contact-us/privacy.html - :~:text=Scotiabank%E2%80%99s%20Privacy%20Commitment%20Since%201832%2C%20Scotiabank%E2%80%99s%20business%20and,is%20a%20critical%20component%20of%20these%20trusted%20relationships." xr:uid="{24EBF354-BCC1-4C06-95C9-534D26E51C02}"/>
    <hyperlink ref="D67" r:id="rId41" xr:uid="{EEE976FD-89A8-43CC-8328-1B517870BAAE}"/>
    <hyperlink ref="D68" r:id="rId42" display="https://startright.scotiabank.com/" xr:uid="{AAD219B9-FCF6-4EAA-8822-2C80160585E6}"/>
    <hyperlink ref="D70" r:id="rId43" display="https://www.newswire.ca/news-releases/scotiabank-targets-10-billion-commitment-in-support-of-affordable-housing-in-canada-882389916.html" xr:uid="{9EA4E786-5F79-4566-9EFA-F096298B1CE2}"/>
    <hyperlink ref="D72" r:id="rId44" display="https://www.scotiabank.com/ca/en/about/investors-shareholders/funding-programs/scotiabank-sustainable-bonds.html" xr:uid="{8A8BC79A-F03F-490D-A56E-8456603D5D0E}"/>
    <hyperlink ref="D73" r:id="rId45" display="https://www.scotiabank.com/ca/en/about/perspectives.articles.impact.2022-01-cmhc-addressing-canada-housing-crisis.html?" xr:uid="{EAB83202-DBB3-41C4-AC9F-6808C9634FBF}"/>
    <hyperlink ref="D75" r:id="rId46" display="https://www.newswire.ca/news-releases/cfsc-opec-launches-ceo-pledge-campaign-initiated-by-microsoft-canada-to-help-close-digital-divides-for-underserved-communities-839675481.html" xr:uid="{D679F111-502A-486C-BD72-66C01806C3F7}"/>
    <hyperlink ref="D83" r:id="rId47" display="https://www.scotiabank.com/ca/en/about/responsibility-impact/climate-commitments.html" xr:uid="{D6E8B7D7-4C5B-4B5C-BC9B-A590C24023E8}"/>
    <hyperlink ref="D84" r:id="rId48" display="https://www.scotiabank.com/ca/en/about/responsibility-impact/climate-commitments/climate-change-centre-of-excellence.html" xr:uid="{AA3ED134-43AE-44E3-A77B-B3A8776DAAAA}"/>
    <hyperlink ref="D85" r:id="rId49" display="https://www.newswire.ca/news-releases/scotiabank-grows-net-zero-research-fund-to-10-million-858398148.html" xr:uid="{8681FD16-C57E-4C91-A71C-D14DF4246B2D}"/>
    <hyperlink ref="D89" r:id="rId50" display="https://www.scotiabank.com/ca/en/about/responsibility-impact/human-rights.html" xr:uid="{9C7E8EF5-B852-4627-9718-DFA9E35DA3AE}"/>
    <hyperlink ref="D90" r:id="rId51" display="https://www.scotiabank.com/content/dam/scotiabank/canada/en/documents/Scotiabank_Group_AML_Program_Statement.pdf" xr:uid="{F9ABC127-CCD0-4BD2-99AC-6B92DB12915F}"/>
    <hyperlink ref="D91" r:id="rId52" display="https://www.scotiabank.com/ca/en/about/our-company/amlatf-sanctions-compliance.html" xr:uid="{D90C2188-E639-4209-BBB8-407DD44E8E08}"/>
    <hyperlink ref="D92" r:id="rId53" display="https://www.scotiabank.com/ca/en/about/perspectives.articles.impact.2021-09-york-university-boost-stem-diversity.html" xr:uid="{E27E0A10-84CC-4359-A909-401137A4FDEE}"/>
    <hyperlink ref="D93" r:id="rId54" xr:uid="{B0FCE594-A599-4F3B-88A1-C44E8A180113}"/>
    <hyperlink ref="D94" r:id="rId55" xr:uid="{7F572003-9C2B-4B5E-97D5-515C0B3B58BA}"/>
    <hyperlink ref="D96" r:id="rId56" xr:uid="{AA0CDF48-67D3-40E0-B9A1-39927CADC486}"/>
    <hyperlink ref="D97" r:id="rId57" display="https://www.scotiabank.com/ca/en/about/responsibility-impact/human-rights.html" xr:uid="{0A814CBE-EA52-4591-9F4D-0040661E6454}"/>
    <hyperlink ref="D98" r:id="rId58" display="https://www.scotiabank.com/ca/en/about/responsibility-impact/esg-strategy.html" xr:uid="{391FAC3B-2441-4634-99F6-A9E33AFAF5EA}"/>
    <hyperlink ref="D99" r:id="rId59" xr:uid="{F23700F4-3912-4DDD-8136-1C8C85ECC35E}"/>
    <hyperlink ref="D100" r:id="rId60" xr:uid="{CF51FBDD-C63C-4BCF-A5BD-2621B6DB716E}"/>
    <hyperlink ref="D40" r:id="rId61" xr:uid="{A996F37E-D619-4F7A-8913-8122044DA783}"/>
    <hyperlink ref="D4" r:id="rId62" xr:uid="{018173C3-A83F-45FB-8B03-323CF39C7E6F}"/>
    <hyperlink ref="D15" r:id="rId63" xr:uid="{EC5B329C-B472-4941-9D0A-D7F489435C82}"/>
    <hyperlink ref="D18" r:id="rId64" xr:uid="{B1A86737-1E3B-46F6-91DC-902FE771CD26}"/>
    <hyperlink ref="D19" r:id="rId65" xr:uid="{6F4BBE2D-B20A-40F0-B518-AF8874194DBC}"/>
    <hyperlink ref="D56" r:id="rId66" display="https://www.scotiabank.com/swi-enterprise/ca/en.html" xr:uid="{82F91977-A4C5-483C-B1F8-7C5285F45A89}"/>
  </hyperlinks>
  <pageMargins left="0.70866141732283472" right="0.70866141732283472" top="0.74803149606299213" bottom="0.74803149606299213" header="0.31496062992125984" footer="0.31496062992125984"/>
  <pageSetup scale="62" fitToHeight="0" orientation="landscape" r:id="rId67"/>
  <rowBreaks count="1" manualBreakCount="1">
    <brk id="48" max="16383" man="1"/>
  </rowBreaks>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EBDC-7F16-4A9E-8352-52E566917A93}">
  <sheetPr codeName="Sheet2">
    <pageSetUpPr fitToPage="1"/>
  </sheetPr>
  <dimension ref="A1:AA155"/>
  <sheetViews>
    <sheetView showGridLines="0" zoomScaleNormal="100" workbookViewId="0"/>
  </sheetViews>
  <sheetFormatPr defaultColWidth="9.28515625" defaultRowHeight="14.45"/>
  <cols>
    <col min="1" max="1" width="43.28515625" style="2" customWidth="1"/>
    <col min="2" max="3" width="14" style="33" customWidth="1"/>
    <col min="4" max="4" width="15.42578125" style="2" customWidth="1"/>
    <col min="5" max="5" width="13.28515625" style="2" customWidth="1"/>
    <col min="6" max="6" width="14" style="2" customWidth="1"/>
    <col min="7" max="7" width="16.7109375" style="31" customWidth="1"/>
    <col min="8" max="10" width="12.7109375" style="2" customWidth="1"/>
    <col min="11" max="11" width="9.42578125" style="2" bestFit="1" customWidth="1"/>
    <col min="12" max="12" width="19.7109375" style="2" bestFit="1" customWidth="1"/>
    <col min="13" max="13" width="14.28515625" style="2" customWidth="1"/>
    <col min="14" max="16384" width="9.28515625" style="2"/>
  </cols>
  <sheetData>
    <row r="1" spans="1:12" s="328" customFormat="1" ht="27.75" customHeight="1">
      <c r="A1" s="369" t="s">
        <v>60</v>
      </c>
      <c r="B1" s="369"/>
      <c r="C1" s="369"/>
      <c r="D1" s="369"/>
      <c r="E1" s="369"/>
      <c r="F1" s="369"/>
      <c r="G1" s="327"/>
    </row>
    <row r="2" spans="1:12" ht="14.65" customHeight="1">
      <c r="A2" s="365" t="s">
        <v>4</v>
      </c>
      <c r="B2" s="53"/>
      <c r="C2" s="53"/>
      <c r="D2" s="52"/>
      <c r="E2" s="52"/>
      <c r="F2" s="52"/>
      <c r="G2" s="52"/>
      <c r="H2"/>
      <c r="I2"/>
      <c r="J2"/>
      <c r="K2"/>
      <c r="L2"/>
    </row>
    <row r="3" spans="1:12">
      <c r="A3" s="1064" t="s">
        <v>61</v>
      </c>
      <c r="B3" s="51"/>
      <c r="C3" s="51"/>
      <c r="D3" s="51"/>
      <c r="E3" s="51"/>
      <c r="F3" s="51"/>
      <c r="G3" s="51"/>
      <c r="H3"/>
      <c r="I3"/>
      <c r="J3"/>
      <c r="K3"/>
    </row>
    <row r="4" spans="1:12" s="32" customFormat="1" ht="14.65" customHeight="1">
      <c r="A4" s="484" t="s">
        <v>62</v>
      </c>
      <c r="B4" s="485" t="s">
        <v>63</v>
      </c>
      <c r="C4" s="485">
        <v>2023</v>
      </c>
      <c r="D4" s="485">
        <v>2022</v>
      </c>
      <c r="E4" s="485">
        <v>2021</v>
      </c>
      <c r="F4" s="485">
        <v>2020</v>
      </c>
      <c r="G4" s="485">
        <v>2019</v>
      </c>
      <c r="H4"/>
      <c r="I4"/>
      <c r="J4"/>
      <c r="K4"/>
      <c r="L4"/>
    </row>
    <row r="5" spans="1:12" ht="27.6">
      <c r="A5" s="221" t="s">
        <v>64</v>
      </c>
      <c r="B5" s="222" t="s">
        <v>65</v>
      </c>
      <c r="C5" s="207">
        <v>1</v>
      </c>
      <c r="D5" s="207">
        <v>1</v>
      </c>
      <c r="E5" s="207">
        <v>1</v>
      </c>
      <c r="F5" s="207">
        <v>1</v>
      </c>
      <c r="G5" s="223">
        <v>1</v>
      </c>
      <c r="H5"/>
      <c r="I5"/>
      <c r="J5"/>
      <c r="K5"/>
    </row>
    <row r="6" spans="1:12" ht="41.65" customHeight="1">
      <c r="A6" s="224" t="s">
        <v>66</v>
      </c>
      <c r="B6" s="222" t="s">
        <v>65</v>
      </c>
      <c r="C6" s="208">
        <v>0.999</v>
      </c>
      <c r="D6" s="208">
        <v>0.999</v>
      </c>
      <c r="E6" s="208">
        <v>0.996</v>
      </c>
      <c r="F6" s="208">
        <v>0.998</v>
      </c>
      <c r="G6" s="226">
        <v>0.997</v>
      </c>
      <c r="H6"/>
      <c r="I6"/>
      <c r="J6"/>
      <c r="K6"/>
    </row>
    <row r="7" spans="1:12">
      <c r="A7" s="157" t="s">
        <v>67</v>
      </c>
      <c r="B7" s="158"/>
      <c r="C7" s="209">
        <v>0.998</v>
      </c>
      <c r="D7" s="210">
        <v>0.999</v>
      </c>
      <c r="E7" s="210">
        <v>0.998</v>
      </c>
      <c r="F7" s="210" t="s">
        <v>68</v>
      </c>
      <c r="G7" s="211" t="s">
        <v>68</v>
      </c>
      <c r="H7"/>
      <c r="I7"/>
      <c r="J7"/>
      <c r="K7"/>
    </row>
    <row r="8" spans="1:12">
      <c r="A8" s="157" t="s">
        <v>69</v>
      </c>
      <c r="B8" s="158"/>
      <c r="C8" s="209">
        <v>0.999</v>
      </c>
      <c r="D8" s="210">
        <v>1</v>
      </c>
      <c r="E8" s="210">
        <v>0.995</v>
      </c>
      <c r="F8" s="210" t="s">
        <v>68</v>
      </c>
      <c r="G8" s="211" t="s">
        <v>68</v>
      </c>
      <c r="H8"/>
      <c r="I8"/>
      <c r="J8"/>
      <c r="K8"/>
    </row>
    <row r="9" spans="1:12" ht="30.75" customHeight="1">
      <c r="A9" s="224" t="s">
        <v>70</v>
      </c>
      <c r="B9" s="222" t="s">
        <v>65</v>
      </c>
      <c r="C9" s="208">
        <v>1</v>
      </c>
      <c r="D9" s="208">
        <v>1</v>
      </c>
      <c r="E9" s="208">
        <v>0.999</v>
      </c>
      <c r="F9" s="208">
        <v>0.998</v>
      </c>
      <c r="G9" s="226">
        <v>0.997</v>
      </c>
      <c r="H9"/>
      <c r="I9"/>
      <c r="J9"/>
      <c r="K9"/>
    </row>
    <row r="10" spans="1:12">
      <c r="A10" s="157" t="s">
        <v>67</v>
      </c>
      <c r="B10" s="158"/>
      <c r="C10" s="209">
        <v>1</v>
      </c>
      <c r="D10" s="210">
        <v>0.999</v>
      </c>
      <c r="E10" s="210">
        <v>1</v>
      </c>
      <c r="F10" s="210" t="s">
        <v>68</v>
      </c>
      <c r="G10" s="211" t="s">
        <v>68</v>
      </c>
      <c r="H10"/>
      <c r="I10"/>
      <c r="J10"/>
      <c r="K10"/>
    </row>
    <row r="11" spans="1:12">
      <c r="A11" s="157" t="s">
        <v>69</v>
      </c>
      <c r="B11" s="158"/>
      <c r="C11" s="209">
        <v>0.999</v>
      </c>
      <c r="D11" s="210">
        <v>1</v>
      </c>
      <c r="E11" s="210">
        <v>0.999</v>
      </c>
      <c r="F11" s="210" t="s">
        <v>68</v>
      </c>
      <c r="G11" s="211" t="s">
        <v>68</v>
      </c>
      <c r="H11"/>
      <c r="I11"/>
      <c r="J11"/>
      <c r="K11"/>
    </row>
    <row r="12" spans="1:12" ht="40.5">
      <c r="A12" s="224" t="s">
        <v>71</v>
      </c>
      <c r="B12" s="217" t="s">
        <v>72</v>
      </c>
      <c r="C12" s="212">
        <v>136630</v>
      </c>
      <c r="D12" s="212">
        <v>248687</v>
      </c>
      <c r="E12" s="212">
        <v>196567</v>
      </c>
      <c r="F12" s="212">
        <v>78000</v>
      </c>
      <c r="G12" s="227" t="s">
        <v>68</v>
      </c>
      <c r="H12"/>
      <c r="I12"/>
      <c r="J12"/>
      <c r="K12"/>
    </row>
    <row r="13" spans="1:12">
      <c r="A13" s="157" t="s">
        <v>67</v>
      </c>
      <c r="B13" s="158"/>
      <c r="C13" s="213">
        <v>69420</v>
      </c>
      <c r="D13" s="214">
        <v>146312</v>
      </c>
      <c r="E13" s="214">
        <v>110898</v>
      </c>
      <c r="F13" s="158" t="s">
        <v>68</v>
      </c>
      <c r="G13" s="168" t="s">
        <v>68</v>
      </c>
      <c r="H13"/>
      <c r="I13"/>
      <c r="J13"/>
      <c r="K13"/>
    </row>
    <row r="14" spans="1:12">
      <c r="A14" s="157" t="s">
        <v>69</v>
      </c>
      <c r="B14" s="158"/>
      <c r="C14" s="213">
        <v>67210</v>
      </c>
      <c r="D14" s="214">
        <v>102376</v>
      </c>
      <c r="E14" s="214">
        <v>85669</v>
      </c>
      <c r="F14" s="158" t="s">
        <v>68</v>
      </c>
      <c r="G14" s="168" t="s">
        <v>68</v>
      </c>
      <c r="H14"/>
      <c r="I14"/>
      <c r="J14"/>
      <c r="K14"/>
    </row>
    <row r="15" spans="1:12" ht="12.75" customHeight="1">
      <c r="A15" s="50" t="s">
        <v>73</v>
      </c>
      <c r="B15" s="466"/>
      <c r="C15" s="750"/>
      <c r="D15" s="751"/>
      <c r="E15" s="466"/>
      <c r="F15" s="466"/>
    </row>
    <row r="16" spans="1:12" ht="17.25" customHeight="1">
      <c r="A16" s="921" t="s">
        <v>74</v>
      </c>
      <c r="B16" s="921"/>
      <c r="C16" s="921"/>
      <c r="D16" s="921"/>
      <c r="E16" s="921"/>
      <c r="F16" s="921"/>
    </row>
    <row r="17" spans="1:14" ht="23.25" customHeight="1">
      <c r="A17" s="921" t="s">
        <v>75</v>
      </c>
      <c r="B17" s="921"/>
      <c r="C17" s="921"/>
      <c r="D17" s="921"/>
      <c r="E17" s="921"/>
      <c r="F17" s="921"/>
      <c r="G17" s="921"/>
    </row>
    <row r="18" spans="1:14" ht="12.75" customHeight="1">
      <c r="A18" s="50" t="s">
        <v>76</v>
      </c>
      <c r="B18" s="466"/>
      <c r="C18" s="466"/>
      <c r="D18" s="751"/>
      <c r="E18" s="466"/>
      <c r="F18" s="466"/>
    </row>
    <row r="19" spans="1:14">
      <c r="A19" s="51"/>
      <c r="B19" s="54"/>
      <c r="C19" s="54"/>
      <c r="D19" s="55"/>
      <c r="E19" s="54"/>
      <c r="F19" s="54"/>
    </row>
    <row r="20" spans="1:14">
      <c r="A20" s="365" t="s">
        <v>6</v>
      </c>
      <c r="B20" s="547"/>
      <c r="C20" s="548"/>
      <c r="D20" s="548"/>
      <c r="E20" s="549"/>
      <c r="F20" s="548"/>
      <c r="G20" s="743"/>
      <c r="H20"/>
      <c r="I20"/>
      <c r="J20"/>
      <c r="K20"/>
      <c r="L20"/>
    </row>
    <row r="21" spans="1:14">
      <c r="A21" s="428"/>
      <c r="B21" s="397" t="s">
        <v>63</v>
      </c>
      <c r="C21" s="397">
        <v>2023</v>
      </c>
      <c r="D21" s="397">
        <v>2022</v>
      </c>
      <c r="E21" s="397">
        <v>2021</v>
      </c>
      <c r="F21" s="397">
        <v>2020</v>
      </c>
      <c r="G21" s="40">
        <v>2019</v>
      </c>
    </row>
    <row r="22" spans="1:14" ht="27.6">
      <c r="A22" s="529" t="s">
        <v>77</v>
      </c>
      <c r="B22" s="102" t="s">
        <v>78</v>
      </c>
      <c r="C22" s="108">
        <v>2175</v>
      </c>
      <c r="D22" s="103">
        <v>1298</v>
      </c>
      <c r="E22" s="103">
        <v>1281</v>
      </c>
      <c r="F22" s="105">
        <v>975</v>
      </c>
      <c r="G22" s="744">
        <v>757</v>
      </c>
      <c r="H22"/>
    </row>
    <row r="23" spans="1:14" ht="33" customHeight="1">
      <c r="A23" s="922" t="s">
        <v>79</v>
      </c>
      <c r="B23" s="922"/>
      <c r="C23" s="922"/>
      <c r="D23" s="922"/>
      <c r="E23" s="922"/>
      <c r="F23" s="922"/>
      <c r="G23" s="922"/>
    </row>
    <row r="24" spans="1:14">
      <c r="A24" s="531" t="s">
        <v>80</v>
      </c>
      <c r="B24" s="2"/>
      <c r="C24" s="76"/>
      <c r="D24" s="76"/>
      <c r="E24" s="77"/>
      <c r="F24" s="77"/>
      <c r="G24" s="2"/>
    </row>
    <row r="25" spans="1:14">
      <c r="A25" s="51"/>
      <c r="B25" s="54"/>
      <c r="C25" s="54"/>
      <c r="D25" s="55"/>
      <c r="E25" s="54"/>
      <c r="F25" s="54"/>
    </row>
    <row r="26" spans="1:14" ht="14.65" customHeight="1">
      <c r="A26" s="365" t="s">
        <v>81</v>
      </c>
      <c r="B26" s="365"/>
      <c r="C26" s="365"/>
      <c r="D26" s="365"/>
      <c r="E26" s="365"/>
      <c r="F26" s="365"/>
      <c r="G26" s="365"/>
      <c r="H26" s="365"/>
      <c r="I26" s="365"/>
      <c r="J26" s="365"/>
      <c r="K26" s="365"/>
      <c r="L26" s="365"/>
      <c r="M26" s="365"/>
    </row>
    <row r="27" spans="1:14" ht="26.65" customHeight="1">
      <c r="A27" s="428" t="s">
        <v>82</v>
      </c>
      <c r="B27" s="397" t="s">
        <v>63</v>
      </c>
      <c r="C27" s="397" t="s">
        <v>83</v>
      </c>
      <c r="D27" s="397" t="s">
        <v>67</v>
      </c>
      <c r="E27" s="397" t="s">
        <v>84</v>
      </c>
      <c r="F27" s="397" t="s">
        <v>85</v>
      </c>
      <c r="G27" s="397" t="s">
        <v>86</v>
      </c>
      <c r="H27" s="397" t="s">
        <v>87</v>
      </c>
      <c r="I27" s="397" t="s">
        <v>88</v>
      </c>
      <c r="J27" s="397" t="s">
        <v>89</v>
      </c>
      <c r="K27" s="397" t="s">
        <v>90</v>
      </c>
      <c r="L27" s="397" t="s">
        <v>91</v>
      </c>
      <c r="M27" s="397" t="s">
        <v>92</v>
      </c>
      <c r="N27"/>
    </row>
    <row r="28" spans="1:14">
      <c r="A28" s="479" t="s">
        <v>93</v>
      </c>
      <c r="B28" s="228" t="s">
        <v>94</v>
      </c>
      <c r="C28" s="229">
        <v>32307</v>
      </c>
      <c r="D28" s="230">
        <v>17131</v>
      </c>
      <c r="E28" s="230">
        <v>2370</v>
      </c>
      <c r="F28" s="230">
        <v>3041</v>
      </c>
      <c r="G28" s="230">
        <v>1774</v>
      </c>
      <c r="H28" s="230">
        <v>2423</v>
      </c>
      <c r="I28" s="230">
        <v>982</v>
      </c>
      <c r="J28" s="230">
        <v>505</v>
      </c>
      <c r="K28" s="230">
        <v>488</v>
      </c>
      <c r="L28" s="230">
        <v>386</v>
      </c>
      <c r="M28" s="231">
        <v>3207</v>
      </c>
    </row>
    <row r="29" spans="1:14">
      <c r="A29" s="232" t="s">
        <v>95</v>
      </c>
      <c r="B29" s="170" t="s">
        <v>94</v>
      </c>
      <c r="C29" s="229">
        <v>9754</v>
      </c>
      <c r="D29" s="234">
        <v>4657</v>
      </c>
      <c r="E29" s="234">
        <v>1065</v>
      </c>
      <c r="F29" s="234">
        <v>1283</v>
      </c>
      <c r="G29" s="234">
        <v>643</v>
      </c>
      <c r="H29" s="234">
        <v>805</v>
      </c>
      <c r="I29" s="805" t="s">
        <v>96</v>
      </c>
      <c r="J29" s="234">
        <v>448</v>
      </c>
      <c r="K29" s="234">
        <v>234</v>
      </c>
      <c r="L29" s="234">
        <v>217</v>
      </c>
      <c r="M29" s="235">
        <v>473</v>
      </c>
    </row>
    <row r="30" spans="1:14" s="1" customFormat="1">
      <c r="A30" s="236" t="s">
        <v>97</v>
      </c>
      <c r="B30" s="170" t="s">
        <v>94</v>
      </c>
      <c r="C30" s="229">
        <v>2226</v>
      </c>
      <c r="D30" s="233">
        <v>1041</v>
      </c>
      <c r="E30" s="233">
        <v>276</v>
      </c>
      <c r="F30" s="233">
        <v>312</v>
      </c>
      <c r="G30" s="233">
        <v>162</v>
      </c>
      <c r="H30" s="233">
        <v>135</v>
      </c>
      <c r="I30" s="806" t="s">
        <v>98</v>
      </c>
      <c r="J30" s="233">
        <v>117</v>
      </c>
      <c r="K30" s="233">
        <v>74</v>
      </c>
      <c r="L30" s="233">
        <v>70</v>
      </c>
      <c r="M30" s="237">
        <v>60</v>
      </c>
    </row>
    <row r="31" spans="1:14" ht="14.65" customHeight="1">
      <c r="A31" s="923" t="s">
        <v>99</v>
      </c>
      <c r="B31" s="923"/>
      <c r="C31" s="923"/>
      <c r="D31" s="923"/>
      <c r="E31" s="923"/>
      <c r="F31" s="923"/>
      <c r="G31" s="923"/>
      <c r="H31" s="923"/>
      <c r="I31" s="923"/>
      <c r="J31" s="923"/>
      <c r="K31" s="923"/>
      <c r="L31" s="923"/>
      <c r="M31" s="923"/>
    </row>
    <row r="32" spans="1:14" ht="12.75" customHeight="1">
      <c r="A32" s="923" t="s">
        <v>100</v>
      </c>
      <c r="B32" s="923"/>
      <c r="C32" s="923"/>
      <c r="D32" s="923"/>
      <c r="E32" s="923"/>
      <c r="F32" s="923"/>
      <c r="G32" s="923"/>
      <c r="H32" s="923"/>
      <c r="I32" s="923"/>
      <c r="J32" s="923"/>
      <c r="K32" s="923"/>
      <c r="L32" s="923"/>
      <c r="M32" s="923"/>
    </row>
    <row r="33" spans="1:12" ht="14.65" customHeight="1">
      <c r="A33" s="56"/>
      <c r="B33" s="57"/>
      <c r="C33" s="57"/>
      <c r="D33" s="6"/>
      <c r="E33" s="6"/>
      <c r="F33" s="6"/>
    </row>
    <row r="34" spans="1:12" ht="15.75" customHeight="1">
      <c r="A34" s="365" t="s">
        <v>8</v>
      </c>
      <c r="B34" s="365"/>
      <c r="C34" s="365"/>
      <c r="D34" s="365"/>
      <c r="E34" s="365"/>
      <c r="F34" s="365"/>
      <c r="G34" s="365"/>
      <c r="H34"/>
      <c r="I34"/>
      <c r="J34"/>
      <c r="K34"/>
      <c r="L34"/>
    </row>
    <row r="35" spans="1:12" ht="26.1">
      <c r="A35" s="488" t="s">
        <v>101</v>
      </c>
      <c r="B35" s="40" t="s">
        <v>63</v>
      </c>
      <c r="C35" s="40">
        <v>2023</v>
      </c>
      <c r="D35" s="40">
        <v>2022</v>
      </c>
      <c r="E35" s="40">
        <v>2021</v>
      </c>
      <c r="F35" s="40">
        <v>2020</v>
      </c>
      <c r="G35" s="40">
        <v>2019</v>
      </c>
      <c r="H35"/>
      <c r="I35"/>
      <c r="J35"/>
      <c r="K35"/>
      <c r="L35"/>
    </row>
    <row r="36" spans="1:12" ht="14.65" customHeight="1">
      <c r="A36" s="759" t="s">
        <v>102</v>
      </c>
      <c r="B36" s="760"/>
      <c r="C36" s="759"/>
      <c r="D36" s="759"/>
      <c r="E36" s="759"/>
      <c r="F36" s="759"/>
      <c r="G36" s="759"/>
    </row>
    <row r="37" spans="1:12">
      <c r="A37" s="837" t="s">
        <v>103</v>
      </c>
      <c r="B37" s="206" t="s">
        <v>104</v>
      </c>
      <c r="C37" s="206">
        <v>0</v>
      </c>
      <c r="D37" s="206">
        <v>0</v>
      </c>
      <c r="E37" s="206">
        <v>1</v>
      </c>
      <c r="F37" s="206">
        <v>0</v>
      </c>
      <c r="G37" s="758">
        <v>1</v>
      </c>
      <c r="H37"/>
      <c r="I37"/>
      <c r="J37"/>
      <c r="K37"/>
      <c r="L37"/>
    </row>
    <row r="38" spans="1:12" ht="27.6">
      <c r="A38" s="837" t="s">
        <v>105</v>
      </c>
      <c r="B38" s="206" t="s">
        <v>104</v>
      </c>
      <c r="C38" s="158">
        <v>1</v>
      </c>
      <c r="D38" s="158">
        <v>2</v>
      </c>
      <c r="E38" s="158">
        <v>2</v>
      </c>
      <c r="F38" s="158">
        <v>1</v>
      </c>
      <c r="G38" s="168">
        <v>0</v>
      </c>
    </row>
    <row r="39" spans="1:12" ht="24" customHeight="1">
      <c r="A39" s="831" t="s">
        <v>106</v>
      </c>
      <c r="B39" s="206" t="s">
        <v>104</v>
      </c>
      <c r="C39" s="158">
        <v>1</v>
      </c>
      <c r="D39" s="158">
        <v>2</v>
      </c>
      <c r="E39" s="158">
        <v>3</v>
      </c>
      <c r="F39" s="158">
        <v>1</v>
      </c>
      <c r="G39" s="168">
        <v>1</v>
      </c>
    </row>
    <row r="40" spans="1:12" ht="63" customHeight="1">
      <c r="A40" s="921" t="s">
        <v>107</v>
      </c>
      <c r="B40" s="921"/>
      <c r="C40" s="921"/>
      <c r="D40" s="921"/>
      <c r="E40" s="921"/>
      <c r="F40" s="921"/>
      <c r="G40" s="921"/>
    </row>
    <row r="41" spans="1:12" ht="9.75" customHeight="1">
      <c r="A41" s="921" t="s">
        <v>108</v>
      </c>
      <c r="B41" s="921"/>
      <c r="C41" s="921"/>
      <c r="D41" s="921"/>
      <c r="E41" s="921"/>
      <c r="F41" s="921"/>
      <c r="G41" s="921"/>
    </row>
    <row r="42" spans="1:12" ht="14.65" customHeight="1">
      <c r="A42" s="72"/>
      <c r="B42" s="72"/>
      <c r="C42" s="72"/>
      <c r="D42" s="72"/>
      <c r="E42" s="72"/>
      <c r="F42" s="72"/>
    </row>
    <row r="43" spans="1:12" ht="14.65" customHeight="1">
      <c r="A43" s="365" t="s">
        <v>9</v>
      </c>
      <c r="B43" s="365"/>
      <c r="C43" s="365"/>
      <c r="D43" s="365"/>
      <c r="E43" s="365"/>
      <c r="F43" s="365"/>
      <c r="G43" s="365"/>
      <c r="H43"/>
      <c r="I43"/>
      <c r="J43"/>
      <c r="K43"/>
      <c r="L43"/>
    </row>
    <row r="44" spans="1:12" ht="14.65" customHeight="1">
      <c r="A44" s="428" t="s">
        <v>109</v>
      </c>
      <c r="B44" s="397" t="s">
        <v>63</v>
      </c>
      <c r="C44" s="397">
        <v>2023</v>
      </c>
      <c r="D44" s="397">
        <v>2022</v>
      </c>
      <c r="E44" s="397">
        <v>2021</v>
      </c>
      <c r="F44" s="397">
        <v>2020</v>
      </c>
      <c r="G44" s="397">
        <v>2019</v>
      </c>
      <c r="H44"/>
      <c r="I44"/>
      <c r="J44"/>
      <c r="K44"/>
      <c r="L44"/>
    </row>
    <row r="45" spans="1:12">
      <c r="A45" s="240" t="s">
        <v>110</v>
      </c>
      <c r="B45" s="206"/>
      <c r="C45" s="487">
        <v>15000</v>
      </c>
      <c r="D45" s="391">
        <v>18300</v>
      </c>
      <c r="E45" s="391">
        <v>16500</v>
      </c>
      <c r="F45" s="391">
        <v>20000</v>
      </c>
      <c r="G45" s="392">
        <v>15000</v>
      </c>
      <c r="H45"/>
      <c r="I45"/>
      <c r="J45"/>
      <c r="K45"/>
      <c r="L45"/>
    </row>
    <row r="46" spans="1:12" ht="28.5" customHeight="1">
      <c r="A46" s="241" t="s">
        <v>111</v>
      </c>
      <c r="B46" s="158" t="s">
        <v>112</v>
      </c>
      <c r="C46" s="393">
        <v>6.9</v>
      </c>
      <c r="D46" s="394">
        <v>6.3</v>
      </c>
      <c r="E46" s="394">
        <v>5.5</v>
      </c>
      <c r="F46" s="394">
        <v>6</v>
      </c>
      <c r="G46" s="395" t="s">
        <v>68</v>
      </c>
      <c r="H46"/>
      <c r="I46"/>
      <c r="J46"/>
      <c r="K46"/>
      <c r="L46"/>
    </row>
    <row r="47" spans="1:12" ht="27.6">
      <c r="A47" s="241" t="s">
        <v>113</v>
      </c>
      <c r="B47" s="158" t="s">
        <v>112</v>
      </c>
      <c r="C47" s="393">
        <v>6</v>
      </c>
      <c r="D47" s="394">
        <v>5.8</v>
      </c>
      <c r="E47" s="394">
        <v>5</v>
      </c>
      <c r="F47" s="394">
        <v>5.4</v>
      </c>
      <c r="G47" s="395" t="s">
        <v>68</v>
      </c>
      <c r="H47"/>
      <c r="I47"/>
      <c r="J47"/>
      <c r="K47"/>
      <c r="L47"/>
    </row>
    <row r="48" spans="1:12" ht="30.75" customHeight="1">
      <c r="A48" s="927" t="s">
        <v>114</v>
      </c>
      <c r="B48" s="927"/>
      <c r="C48" s="927"/>
      <c r="D48" s="927"/>
      <c r="E48" s="927"/>
      <c r="F48" s="927"/>
      <c r="G48" s="927"/>
      <c r="H48"/>
      <c r="I48"/>
      <c r="J48"/>
      <c r="K48"/>
      <c r="L48"/>
    </row>
    <row r="49" spans="1:12" ht="20.100000000000001" customHeight="1">
      <c r="A49" s="928" t="s">
        <v>115</v>
      </c>
      <c r="B49" s="928"/>
      <c r="C49" s="928"/>
      <c r="D49" s="928"/>
      <c r="E49" s="928"/>
      <c r="F49" s="928"/>
      <c r="G49" s="928"/>
      <c r="H49"/>
      <c r="I49"/>
      <c r="J49"/>
      <c r="K49"/>
      <c r="L49"/>
    </row>
    <row r="50" spans="1:12" ht="14.65" customHeight="1">
      <c r="A50" s="56"/>
      <c r="B50" s="57"/>
      <c r="C50" s="57"/>
      <c r="D50" s="6"/>
      <c r="E50" s="6"/>
      <c r="F50" s="6"/>
      <c r="H50"/>
      <c r="I50"/>
      <c r="J50"/>
      <c r="K50"/>
      <c r="L50"/>
    </row>
    <row r="51" spans="1:12" ht="14.65" customHeight="1">
      <c r="A51" s="926" t="s">
        <v>116</v>
      </c>
      <c r="B51" s="926"/>
      <c r="C51" s="926"/>
      <c r="D51" s="926"/>
      <c r="E51" s="926"/>
      <c r="F51" s="926"/>
      <c r="G51" s="926"/>
      <c r="H51"/>
      <c r="I51"/>
      <c r="J51"/>
      <c r="K51"/>
      <c r="L51"/>
    </row>
    <row r="52" spans="1:12" ht="14.65" customHeight="1">
      <c r="A52" s="488"/>
      <c r="B52" s="40" t="s">
        <v>63</v>
      </c>
      <c r="C52" s="40">
        <v>2023</v>
      </c>
      <c r="D52" s="40">
        <v>2022</v>
      </c>
      <c r="E52" s="40">
        <v>2021</v>
      </c>
      <c r="F52" s="40">
        <v>2020</v>
      </c>
      <c r="G52" s="489">
        <v>2019</v>
      </c>
      <c r="H52"/>
      <c r="I52"/>
      <c r="J52"/>
      <c r="K52"/>
      <c r="L52"/>
    </row>
    <row r="53" spans="1:12">
      <c r="A53" s="490" t="s">
        <v>117</v>
      </c>
      <c r="B53" s="491" t="s">
        <v>94</v>
      </c>
      <c r="C53" s="492">
        <v>77.8</v>
      </c>
      <c r="D53" s="492">
        <v>73.2</v>
      </c>
      <c r="E53" s="493">
        <v>66.3</v>
      </c>
      <c r="F53" s="438">
        <v>63.4</v>
      </c>
      <c r="G53" s="438">
        <v>78.099999999999994</v>
      </c>
      <c r="H53"/>
      <c r="I53"/>
      <c r="J53"/>
      <c r="K53"/>
      <c r="L53"/>
    </row>
    <row r="54" spans="1:12">
      <c r="A54" s="494" t="s">
        <v>118</v>
      </c>
      <c r="B54" s="495"/>
      <c r="C54" s="496">
        <v>862</v>
      </c>
      <c r="D54" s="497">
        <v>811</v>
      </c>
      <c r="E54" s="497">
        <v>737</v>
      </c>
      <c r="F54" s="439">
        <v>655</v>
      </c>
      <c r="G54" s="439">
        <v>814</v>
      </c>
      <c r="H54"/>
      <c r="I54"/>
      <c r="J54"/>
      <c r="K54"/>
      <c r="L54"/>
    </row>
    <row r="55" spans="1:12" ht="26.1">
      <c r="A55" s="494" t="s">
        <v>119</v>
      </c>
      <c r="B55" s="495" t="s">
        <v>120</v>
      </c>
      <c r="C55" s="498">
        <v>4.2</v>
      </c>
      <c r="D55" s="703">
        <v>4.7</v>
      </c>
      <c r="E55" s="495">
        <v>3.5</v>
      </c>
      <c r="F55" s="440">
        <v>3.1</v>
      </c>
      <c r="G55" s="440">
        <v>2.6</v>
      </c>
      <c r="H55"/>
      <c r="I55"/>
      <c r="J55"/>
      <c r="K55"/>
      <c r="L55"/>
    </row>
    <row r="56" spans="1:12">
      <c r="A56" s="499" t="s">
        <v>121</v>
      </c>
      <c r="B56" s="495" t="s">
        <v>122</v>
      </c>
      <c r="C56" s="498">
        <v>6.5</v>
      </c>
      <c r="D56" s="703">
        <v>5.4</v>
      </c>
      <c r="E56" s="495">
        <v>5.0999999999999996</v>
      </c>
      <c r="F56" s="440">
        <v>4.9000000000000004</v>
      </c>
      <c r="G56" s="440">
        <v>5.3</v>
      </c>
      <c r="H56"/>
      <c r="I56"/>
      <c r="J56"/>
      <c r="K56"/>
      <c r="L56"/>
    </row>
    <row r="57" spans="1:12">
      <c r="A57" s="500"/>
      <c r="B57" s="501"/>
      <c r="C57" s="502"/>
      <c r="D57" s="501"/>
      <c r="E57" s="501"/>
      <c r="F57" s="440"/>
      <c r="G57" s="440"/>
      <c r="H57"/>
      <c r="I57"/>
      <c r="J57"/>
      <c r="K57"/>
      <c r="L57"/>
    </row>
    <row r="58" spans="1:12">
      <c r="A58" s="490" t="s">
        <v>123</v>
      </c>
      <c r="B58" s="491" t="s">
        <v>72</v>
      </c>
      <c r="C58" s="503">
        <v>48.6</v>
      </c>
      <c r="D58" s="503">
        <v>40.5</v>
      </c>
      <c r="E58" s="504">
        <v>38.200000000000003</v>
      </c>
      <c r="F58" s="441">
        <v>36.799999999999997</v>
      </c>
      <c r="G58" s="441">
        <v>39.5</v>
      </c>
      <c r="H58"/>
      <c r="I58"/>
      <c r="J58"/>
      <c r="K58"/>
      <c r="L58"/>
    </row>
    <row r="59" spans="1:12">
      <c r="A59" s="505" t="s">
        <v>124</v>
      </c>
      <c r="B59" s="495" t="s">
        <v>72</v>
      </c>
      <c r="C59" s="498"/>
      <c r="D59" s="703"/>
      <c r="E59" s="495"/>
      <c r="F59" s="440"/>
      <c r="G59" s="440"/>
      <c r="H59"/>
      <c r="I59"/>
      <c r="J59"/>
      <c r="K59"/>
      <c r="L59"/>
    </row>
    <row r="60" spans="1:12">
      <c r="A60" s="506" t="s">
        <v>125</v>
      </c>
      <c r="B60" s="495"/>
      <c r="C60" s="498">
        <v>46.7</v>
      </c>
      <c r="D60" s="703">
        <v>39.5</v>
      </c>
      <c r="E60" s="495">
        <v>39.299999999999997</v>
      </c>
      <c r="F60" s="440">
        <v>35.9</v>
      </c>
      <c r="G60" s="440">
        <v>36.9</v>
      </c>
      <c r="H60"/>
      <c r="I60"/>
      <c r="J60"/>
      <c r="K60"/>
      <c r="L60"/>
    </row>
    <row r="61" spans="1:12">
      <c r="A61" s="506" t="s">
        <v>126</v>
      </c>
      <c r="B61" s="495"/>
      <c r="C61" s="498">
        <v>50.9</v>
      </c>
      <c r="D61" s="703">
        <v>41.6</v>
      </c>
      <c r="E61" s="495">
        <v>36.799999999999997</v>
      </c>
      <c r="F61" s="597">
        <v>38</v>
      </c>
      <c r="G61" s="440">
        <v>43.1</v>
      </c>
      <c r="H61"/>
      <c r="I61"/>
      <c r="J61"/>
      <c r="K61"/>
      <c r="L61"/>
    </row>
    <row r="62" spans="1:12">
      <c r="A62" s="505" t="s">
        <v>127</v>
      </c>
      <c r="B62" s="495" t="s">
        <v>72</v>
      </c>
      <c r="C62" s="498"/>
      <c r="D62" s="703"/>
      <c r="E62" s="495"/>
      <c r="F62" s="440"/>
      <c r="G62" s="440"/>
      <c r="H62"/>
      <c r="I62"/>
      <c r="J62"/>
      <c r="K62"/>
      <c r="L62"/>
    </row>
    <row r="63" spans="1:12">
      <c r="A63" s="506" t="s">
        <v>128</v>
      </c>
      <c r="B63" s="495"/>
      <c r="C63" s="498">
        <v>26.6</v>
      </c>
      <c r="D63" s="703">
        <v>26.3</v>
      </c>
      <c r="E63" s="495">
        <v>19.2</v>
      </c>
      <c r="F63" s="440">
        <v>10.9</v>
      </c>
      <c r="G63" s="440" t="s">
        <v>68</v>
      </c>
      <c r="H63"/>
      <c r="I63"/>
      <c r="J63"/>
      <c r="K63"/>
      <c r="L63"/>
    </row>
    <row r="64" spans="1:12">
      <c r="A64" s="506" t="s">
        <v>129</v>
      </c>
      <c r="B64" s="495"/>
      <c r="C64" s="498">
        <v>39</v>
      </c>
      <c r="D64" s="703">
        <v>30.8</v>
      </c>
      <c r="E64" s="495">
        <v>30.9</v>
      </c>
      <c r="F64" s="440">
        <v>28.1</v>
      </c>
      <c r="G64" s="440" t="s">
        <v>68</v>
      </c>
      <c r="H64"/>
      <c r="I64"/>
      <c r="J64"/>
      <c r="K64"/>
      <c r="L64"/>
    </row>
    <row r="65" spans="1:12">
      <c r="A65" s="506" t="s">
        <v>130</v>
      </c>
      <c r="B65" s="495"/>
      <c r="C65" s="498">
        <v>51.1</v>
      </c>
      <c r="D65" s="703">
        <v>42.9</v>
      </c>
      <c r="E65" s="495">
        <v>40.1</v>
      </c>
      <c r="F65" s="440">
        <v>39.299999999999997</v>
      </c>
      <c r="G65" s="440" t="s">
        <v>68</v>
      </c>
      <c r="H65"/>
      <c r="I65"/>
      <c r="J65"/>
      <c r="K65"/>
      <c r="L65"/>
    </row>
    <row r="66" spans="1:12">
      <c r="A66" s="505" t="s">
        <v>131</v>
      </c>
      <c r="B66" s="495" t="s">
        <v>72</v>
      </c>
      <c r="C66" s="507">
        <v>4.7</v>
      </c>
      <c r="D66" s="495">
        <v>6.8</v>
      </c>
      <c r="E66" s="495">
        <v>8.8000000000000007</v>
      </c>
      <c r="F66" s="440">
        <v>6.8</v>
      </c>
      <c r="G66" s="440" t="s">
        <v>68</v>
      </c>
      <c r="H66" s="755"/>
      <c r="I66"/>
      <c r="J66"/>
      <c r="K66"/>
      <c r="L66"/>
    </row>
    <row r="67" spans="1:12" ht="18.75" customHeight="1">
      <c r="A67" s="490" t="s">
        <v>132</v>
      </c>
      <c r="B67" s="508"/>
      <c r="C67" s="509"/>
      <c r="D67" s="509"/>
      <c r="E67" s="508"/>
      <c r="F67" s="442"/>
      <c r="G67" s="476"/>
      <c r="H67"/>
      <c r="I67"/>
      <c r="J67"/>
      <c r="K67"/>
      <c r="L67"/>
    </row>
    <row r="68" spans="1:12" ht="26.1">
      <c r="A68" s="494" t="s">
        <v>133</v>
      </c>
      <c r="B68" s="495"/>
      <c r="C68" s="510"/>
      <c r="D68" s="704"/>
      <c r="E68" s="511"/>
      <c r="F68" s="443"/>
      <c r="G68" s="440"/>
      <c r="H68"/>
      <c r="I68"/>
      <c r="J68"/>
      <c r="K68"/>
      <c r="L68"/>
    </row>
    <row r="69" spans="1:12">
      <c r="A69" s="506" t="s">
        <v>134</v>
      </c>
      <c r="B69" s="495"/>
      <c r="C69" s="752">
        <v>174115</v>
      </c>
      <c r="D69" s="391">
        <v>135502</v>
      </c>
      <c r="E69" s="391">
        <v>88925</v>
      </c>
      <c r="F69" s="391">
        <v>49655</v>
      </c>
      <c r="G69" s="440" t="s">
        <v>68</v>
      </c>
      <c r="H69"/>
      <c r="I69"/>
      <c r="J69"/>
      <c r="K69"/>
      <c r="L69"/>
    </row>
    <row r="70" spans="1:12">
      <c r="A70" s="506" t="s">
        <v>135</v>
      </c>
      <c r="B70" s="495"/>
      <c r="C70" s="752">
        <v>11586</v>
      </c>
      <c r="D70" s="391">
        <v>8218</v>
      </c>
      <c r="E70" s="391">
        <v>5019</v>
      </c>
      <c r="F70" s="391">
        <v>2492</v>
      </c>
      <c r="G70" s="440" t="s">
        <v>68</v>
      </c>
      <c r="H70"/>
      <c r="I70"/>
      <c r="J70"/>
      <c r="K70"/>
      <c r="L70"/>
    </row>
    <row r="71" spans="1:12">
      <c r="A71" s="506" t="s">
        <v>136</v>
      </c>
      <c r="B71" s="495"/>
      <c r="C71" s="487" t="s">
        <v>137</v>
      </c>
      <c r="D71" s="391" t="s">
        <v>138</v>
      </c>
      <c r="E71" s="391" t="s">
        <v>139</v>
      </c>
      <c r="F71" s="391">
        <v>0.1</v>
      </c>
      <c r="G71" s="440"/>
      <c r="H71"/>
      <c r="I71"/>
      <c r="J71"/>
      <c r="K71"/>
      <c r="L71"/>
    </row>
    <row r="72" spans="1:12" ht="26.25" customHeight="1">
      <c r="A72" s="490" t="s">
        <v>140</v>
      </c>
      <c r="B72" s="508"/>
      <c r="C72" s="509"/>
      <c r="D72" s="509"/>
      <c r="E72" s="508"/>
      <c r="F72" s="442"/>
      <c r="G72" s="476"/>
      <c r="H72"/>
      <c r="I72"/>
      <c r="J72"/>
      <c r="K72"/>
      <c r="L72"/>
    </row>
    <row r="73" spans="1:12" ht="29.25" customHeight="1">
      <c r="A73" s="494" t="s">
        <v>141</v>
      </c>
      <c r="B73" s="495"/>
      <c r="C73" s="761">
        <v>0.96</v>
      </c>
      <c r="D73" s="705">
        <v>0.96</v>
      </c>
      <c r="E73" s="512">
        <v>0.97</v>
      </c>
      <c r="F73" s="444">
        <v>0.96</v>
      </c>
      <c r="G73" s="444">
        <v>0.95</v>
      </c>
      <c r="H73"/>
      <c r="I73"/>
      <c r="J73"/>
      <c r="K73"/>
      <c r="L73"/>
    </row>
    <row r="74" spans="1:12">
      <c r="A74" s="494" t="s">
        <v>142</v>
      </c>
      <c r="B74" s="495"/>
      <c r="C74" s="507">
        <v>669</v>
      </c>
      <c r="D74" s="495">
        <v>504</v>
      </c>
      <c r="E74" s="495">
        <v>570</v>
      </c>
      <c r="F74" s="440">
        <v>575</v>
      </c>
      <c r="G74" s="440" t="s">
        <v>68</v>
      </c>
      <c r="H74"/>
      <c r="I74"/>
      <c r="J74"/>
      <c r="K74"/>
      <c r="L74"/>
    </row>
    <row r="75" spans="1:12">
      <c r="A75" s="494" t="s">
        <v>143</v>
      </c>
      <c r="B75" s="495" t="s">
        <v>94</v>
      </c>
      <c r="C75" s="510">
        <v>1.1000000000000001</v>
      </c>
      <c r="D75" s="746">
        <v>0.71</v>
      </c>
      <c r="E75" s="511">
        <v>1</v>
      </c>
      <c r="F75" s="443">
        <v>1.1000000000000001</v>
      </c>
      <c r="G75" s="440" t="s">
        <v>68</v>
      </c>
      <c r="H75"/>
      <c r="I75"/>
      <c r="J75"/>
      <c r="K75"/>
      <c r="L75"/>
    </row>
    <row r="76" spans="1:12" ht="36" customHeight="1">
      <c r="A76" s="931" t="s">
        <v>144</v>
      </c>
      <c r="B76" s="931"/>
      <c r="C76" s="931"/>
      <c r="D76" s="931"/>
      <c r="E76" s="931"/>
      <c r="F76" s="931"/>
      <c r="G76" s="931"/>
      <c r="H76"/>
      <c r="I76"/>
      <c r="J76"/>
      <c r="K76"/>
      <c r="L76"/>
    </row>
    <row r="77" spans="1:12" ht="24.6" customHeight="1">
      <c r="A77" s="929" t="s">
        <v>145</v>
      </c>
      <c r="B77" s="929"/>
      <c r="C77" s="929"/>
      <c r="D77" s="929"/>
      <c r="E77" s="929"/>
      <c r="F77" s="929"/>
      <c r="G77" s="929"/>
      <c r="H77"/>
      <c r="I77"/>
      <c r="J77"/>
      <c r="K77"/>
      <c r="L77"/>
    </row>
    <row r="78" spans="1:12" s="321" customFormat="1" ht="14.65" customHeight="1">
      <c r="A78" s="929" t="s">
        <v>146</v>
      </c>
      <c r="B78" s="929"/>
      <c r="C78" s="929"/>
      <c r="D78" s="929"/>
      <c r="E78" s="929"/>
      <c r="F78" s="929"/>
      <c r="G78" s="929"/>
      <c r="H78" s="325"/>
      <c r="I78" s="325"/>
      <c r="J78" s="325"/>
      <c r="K78" s="325"/>
      <c r="L78" s="325"/>
    </row>
    <row r="79" spans="1:12" s="321" customFormat="1" ht="14.65" customHeight="1">
      <c r="A79" s="929" t="s">
        <v>147</v>
      </c>
      <c r="B79" s="929"/>
      <c r="C79" s="929"/>
      <c r="D79" s="929"/>
      <c r="E79" s="929"/>
      <c r="F79" s="929"/>
      <c r="G79" s="929"/>
      <c r="H79" s="325"/>
      <c r="I79" s="325"/>
      <c r="J79" s="325"/>
      <c r="K79" s="325"/>
      <c r="L79" s="325"/>
    </row>
    <row r="80" spans="1:12" s="321" customFormat="1" ht="14.65" customHeight="1">
      <c r="A80" s="929" t="s">
        <v>148</v>
      </c>
      <c r="B80" s="929"/>
      <c r="C80" s="929"/>
      <c r="D80" s="929"/>
      <c r="E80" s="929"/>
      <c r="F80" s="929"/>
      <c r="G80" s="929"/>
      <c r="H80" s="325"/>
      <c r="I80" s="325"/>
      <c r="J80" s="325"/>
      <c r="K80" s="325"/>
      <c r="L80" s="325"/>
    </row>
    <row r="81" spans="1:12" s="321" customFormat="1" ht="14.65" customHeight="1">
      <c r="A81" s="326"/>
      <c r="B81" s="541"/>
      <c r="C81" s="541"/>
      <c r="D81" s="541"/>
      <c r="E81" s="541"/>
      <c r="F81" s="325"/>
      <c r="H81" s="325"/>
      <c r="I81" s="325"/>
      <c r="J81" s="325"/>
      <c r="K81" s="325"/>
      <c r="L81" s="325"/>
    </row>
    <row r="82" spans="1:12" ht="14.65" customHeight="1">
      <c r="A82" s="430" t="s">
        <v>149</v>
      </c>
      <c r="B82" s="365"/>
      <c r="C82" s="365"/>
      <c r="D82" s="365"/>
      <c r="E82" s="365"/>
      <c r="F82" s="365"/>
      <c r="G82" s="2"/>
    </row>
    <row r="83" spans="1:12" ht="50.25" customHeight="1">
      <c r="A83" s="930" t="s">
        <v>150</v>
      </c>
      <c r="B83" s="930"/>
      <c r="C83" s="930"/>
      <c r="D83" s="930"/>
      <c r="E83" s="930"/>
      <c r="F83" s="930"/>
    </row>
    <row r="84" spans="1:12">
      <c r="A84" s="523" t="s">
        <v>151</v>
      </c>
      <c r="B84" s="524">
        <v>2023</v>
      </c>
      <c r="C84" s="524">
        <v>2022</v>
      </c>
      <c r="D84" s="524">
        <v>2021</v>
      </c>
      <c r="E84" s="524">
        <v>2020</v>
      </c>
      <c r="F84" s="524">
        <v>2019</v>
      </c>
      <c r="G84"/>
    </row>
    <row r="85" spans="1:12">
      <c r="A85" s="408" t="s">
        <v>152</v>
      </c>
      <c r="B85" s="409">
        <v>83</v>
      </c>
      <c r="C85" s="409">
        <v>90</v>
      </c>
      <c r="D85" s="409">
        <v>117</v>
      </c>
      <c r="E85" s="409">
        <v>468</v>
      </c>
      <c r="F85" s="585">
        <v>362</v>
      </c>
      <c r="G85" s="2"/>
    </row>
    <row r="86" spans="1:12">
      <c r="A86" s="414" t="s">
        <v>153</v>
      </c>
      <c r="B86" s="525">
        <v>45</v>
      </c>
      <c r="C86" s="410">
        <v>52</v>
      </c>
      <c r="D86" s="410">
        <v>76</v>
      </c>
      <c r="E86" s="584">
        <v>402</v>
      </c>
      <c r="F86" s="587">
        <v>269</v>
      </c>
      <c r="G86" s="2"/>
    </row>
    <row r="87" spans="1:12">
      <c r="A87" s="414" t="s">
        <v>154</v>
      </c>
      <c r="B87" s="525">
        <v>38</v>
      </c>
      <c r="C87" s="410">
        <v>38</v>
      </c>
      <c r="D87" s="410">
        <v>41</v>
      </c>
      <c r="E87" s="584">
        <v>66</v>
      </c>
      <c r="F87" s="586">
        <v>93</v>
      </c>
      <c r="G87" s="2"/>
    </row>
    <row r="88" spans="1:12">
      <c r="A88" s="408" t="s">
        <v>155</v>
      </c>
      <c r="B88" s="525"/>
      <c r="C88" s="525"/>
      <c r="D88" s="411"/>
      <c r="E88" s="411"/>
      <c r="F88" s="588"/>
      <c r="G88" s="2"/>
    </row>
    <row r="89" spans="1:12">
      <c r="A89" s="414" t="s">
        <v>125</v>
      </c>
      <c r="B89" s="525">
        <v>68</v>
      </c>
      <c r="C89" s="410">
        <v>69</v>
      </c>
      <c r="D89" s="410">
        <v>94</v>
      </c>
      <c r="E89" s="410">
        <v>325</v>
      </c>
      <c r="F89" s="584">
        <v>291</v>
      </c>
      <c r="G89" s="2"/>
    </row>
    <row r="90" spans="1:12">
      <c r="A90" s="414" t="s">
        <v>126</v>
      </c>
      <c r="B90" s="525">
        <v>15</v>
      </c>
      <c r="C90" s="410">
        <v>18</v>
      </c>
      <c r="D90" s="410">
        <v>22</v>
      </c>
      <c r="E90" s="410">
        <v>143</v>
      </c>
      <c r="F90" s="584">
        <v>71</v>
      </c>
      <c r="G90" s="2"/>
    </row>
    <row r="91" spans="1:12">
      <c r="A91" s="414" t="s">
        <v>156</v>
      </c>
      <c r="B91" s="525">
        <v>0</v>
      </c>
      <c r="C91" s="440" t="s">
        <v>68</v>
      </c>
      <c r="D91" s="440" t="s">
        <v>68</v>
      </c>
      <c r="E91" s="440" t="s">
        <v>68</v>
      </c>
      <c r="F91" s="440" t="s">
        <v>68</v>
      </c>
      <c r="G91" s="2"/>
    </row>
    <row r="92" spans="1:12">
      <c r="A92" s="414" t="s">
        <v>157</v>
      </c>
      <c r="B92" s="525">
        <v>0</v>
      </c>
      <c r="C92" s="440" t="s">
        <v>68</v>
      </c>
      <c r="D92" s="440" t="s">
        <v>68</v>
      </c>
      <c r="E92" s="440" t="s">
        <v>68</v>
      </c>
      <c r="F92" s="440" t="s">
        <v>68</v>
      </c>
      <c r="G92" s="2"/>
    </row>
    <row r="93" spans="1:12">
      <c r="A93" s="412" t="s">
        <v>158</v>
      </c>
      <c r="B93" s="526">
        <v>878</v>
      </c>
      <c r="C93" s="526">
        <v>953</v>
      </c>
      <c r="D93" s="413">
        <v>2415</v>
      </c>
      <c r="E93" s="413">
        <v>4012</v>
      </c>
      <c r="F93" s="590">
        <v>2833</v>
      </c>
      <c r="G93" s="2"/>
    </row>
    <row r="94" spans="1:12">
      <c r="A94" s="414" t="s">
        <v>125</v>
      </c>
      <c r="B94" s="527">
        <v>682</v>
      </c>
      <c r="C94" s="415">
        <v>750</v>
      </c>
      <c r="D94" s="415">
        <v>1647</v>
      </c>
      <c r="E94" s="589">
        <v>3703</v>
      </c>
      <c r="F94" s="591">
        <v>2407</v>
      </c>
      <c r="G94" s="2"/>
    </row>
    <row r="95" spans="1:12">
      <c r="A95" s="416" t="s">
        <v>126</v>
      </c>
      <c r="B95" s="528">
        <v>196</v>
      </c>
      <c r="C95" s="417">
        <v>203</v>
      </c>
      <c r="D95" s="417">
        <v>767</v>
      </c>
      <c r="E95" s="417">
        <v>309</v>
      </c>
      <c r="F95" s="592">
        <v>426</v>
      </c>
      <c r="G95"/>
    </row>
    <row r="96" spans="1:12">
      <c r="A96" s="419" t="s">
        <v>159</v>
      </c>
      <c r="B96" s="421"/>
      <c r="C96" s="421"/>
      <c r="D96" s="420"/>
      <c r="E96" s="420"/>
      <c r="F96" s="593"/>
      <c r="G96"/>
    </row>
    <row r="97" spans="1:27">
      <c r="A97" s="414" t="s">
        <v>160</v>
      </c>
      <c r="B97" s="422">
        <v>3.5999999999999997E-2</v>
      </c>
      <c r="C97" s="423">
        <v>3.4000000000000002E-2</v>
      </c>
      <c r="D97" s="423">
        <v>3.2000000000000001E-2</v>
      </c>
      <c r="E97" s="423">
        <v>3.2000000000000001E-2</v>
      </c>
      <c r="F97" s="423">
        <v>2.5999999999999999E-2</v>
      </c>
      <c r="G97" s="832"/>
      <c r="H97" s="814"/>
      <c r="I97" s="814"/>
      <c r="J97" s="814"/>
      <c r="K97" s="814"/>
    </row>
    <row r="98" spans="1:27">
      <c r="A98" s="598" t="s">
        <v>161</v>
      </c>
      <c r="B98" s="421">
        <v>250</v>
      </c>
      <c r="C98" s="418">
        <v>249</v>
      </c>
      <c r="D98" s="418">
        <v>248</v>
      </c>
      <c r="E98" s="418">
        <v>250</v>
      </c>
      <c r="F98" s="418">
        <v>250</v>
      </c>
      <c r="G98"/>
    </row>
    <row r="99" spans="1:27">
      <c r="A99" s="599" t="s">
        <v>162</v>
      </c>
      <c r="B99" s="783">
        <v>0.48</v>
      </c>
      <c r="C99" s="784">
        <v>0.48</v>
      </c>
      <c r="D99" s="785">
        <v>0.45</v>
      </c>
      <c r="E99" s="785">
        <v>0.44</v>
      </c>
      <c r="F99" s="785">
        <v>0.44</v>
      </c>
      <c r="G99" s="833"/>
      <c r="H99" s="815"/>
      <c r="I99" s="815"/>
      <c r="J99" s="815"/>
      <c r="K99" s="815"/>
    </row>
    <row r="100" spans="1:27" ht="14.65" customHeight="1">
      <c r="A100" s="924" t="s">
        <v>163</v>
      </c>
      <c r="B100" s="924"/>
      <c r="C100" s="924"/>
      <c r="D100" s="924"/>
      <c r="E100" s="924"/>
      <c r="F100" s="924"/>
      <c r="G100"/>
    </row>
    <row r="101" spans="1:27" ht="14.65" customHeight="1">
      <c r="A101" s="925" t="s">
        <v>164</v>
      </c>
      <c r="B101" s="925"/>
      <c r="C101" s="925"/>
      <c r="D101" s="925"/>
      <c r="E101" s="925"/>
      <c r="F101" s="925"/>
      <c r="G101"/>
    </row>
    <row r="102" spans="1:27" customFormat="1" ht="44.25" customHeight="1">
      <c r="A102" s="925" t="s">
        <v>165</v>
      </c>
      <c r="B102" s="925"/>
      <c r="C102" s="925"/>
      <c r="D102" s="925"/>
      <c r="E102" s="925"/>
      <c r="F102" s="925"/>
    </row>
    <row r="103" spans="1:27" ht="14.65" customHeight="1">
      <c r="A103" s="544"/>
      <c r="B103" s="542"/>
      <c r="C103" s="542"/>
      <c r="D103" s="542"/>
      <c r="E103" s="542"/>
      <c r="G103"/>
    </row>
    <row r="104" spans="1:27" ht="14.65" customHeight="1">
      <c r="A104" s="897" t="s">
        <v>166</v>
      </c>
      <c r="B104" s="365"/>
      <c r="C104" s="365"/>
      <c r="D104" s="365"/>
      <c r="E104" s="365"/>
      <c r="F104" s="365"/>
      <c r="G104"/>
      <c r="H104"/>
      <c r="I104"/>
      <c r="J104"/>
      <c r="K104"/>
      <c r="L104"/>
      <c r="Q104" s="35"/>
      <c r="R104" s="35"/>
      <c r="S104" s="35"/>
      <c r="T104" s="35"/>
      <c r="U104" s="35"/>
      <c r="V104" s="35"/>
      <c r="W104" s="35"/>
      <c r="X104" s="35"/>
      <c r="Y104" s="35"/>
      <c r="Z104" s="35"/>
      <c r="AA104" s="43"/>
    </row>
    <row r="105" spans="1:27" ht="26.1">
      <c r="A105" s="428" t="s">
        <v>167</v>
      </c>
      <c r="B105" s="397">
        <v>2023</v>
      </c>
      <c r="C105" s="397">
        <v>2022</v>
      </c>
      <c r="D105" s="397">
        <v>2021</v>
      </c>
      <c r="E105" s="397">
        <v>2020</v>
      </c>
      <c r="F105" s="397">
        <v>2019</v>
      </c>
      <c r="G105"/>
      <c r="H105"/>
      <c r="I105"/>
      <c r="J105"/>
      <c r="O105" s="35"/>
      <c r="P105" s="35"/>
      <c r="Q105" s="35"/>
      <c r="R105" s="35"/>
      <c r="S105" s="35"/>
      <c r="T105" s="35"/>
      <c r="U105" s="35"/>
      <c r="V105" s="35"/>
      <c r="W105" s="35"/>
      <c r="X105" s="35"/>
      <c r="Y105" s="35"/>
      <c r="Z105" s="43"/>
    </row>
    <row r="106" spans="1:27">
      <c r="A106" s="242" t="s">
        <v>168</v>
      </c>
      <c r="B106" s="243"/>
      <c r="C106" s="243"/>
      <c r="D106" s="244"/>
      <c r="E106" s="244"/>
      <c r="F106" s="245"/>
      <c r="G106"/>
      <c r="H106"/>
      <c r="I106"/>
      <c r="J106"/>
    </row>
    <row r="107" spans="1:27">
      <c r="A107" s="99" t="s">
        <v>169</v>
      </c>
      <c r="B107" s="246">
        <v>0.87</v>
      </c>
      <c r="C107" s="706">
        <v>0.87</v>
      </c>
      <c r="D107" s="142">
        <v>0.88</v>
      </c>
      <c r="E107" s="142">
        <v>0.84</v>
      </c>
      <c r="F107" s="143">
        <v>0.81</v>
      </c>
      <c r="G107"/>
      <c r="H107"/>
      <c r="I107"/>
      <c r="J107"/>
    </row>
    <row r="108" spans="1:27">
      <c r="A108" s="99" t="s">
        <v>170</v>
      </c>
      <c r="B108" s="246">
        <v>0.78</v>
      </c>
      <c r="C108" s="706">
        <v>0.78</v>
      </c>
      <c r="D108" s="142">
        <v>0.78</v>
      </c>
      <c r="E108" s="142">
        <v>0.74</v>
      </c>
      <c r="F108" s="143">
        <v>0.74</v>
      </c>
      <c r="G108"/>
      <c r="H108"/>
      <c r="I108"/>
      <c r="J108"/>
    </row>
    <row r="109" spans="1:27">
      <c r="A109" s="247"/>
      <c r="B109" s="246"/>
      <c r="C109" s="706"/>
      <c r="D109" s="100"/>
      <c r="E109" s="100"/>
      <c r="F109" s="101"/>
      <c r="G109"/>
      <c r="H109"/>
      <c r="I109"/>
      <c r="J109"/>
    </row>
    <row r="110" spans="1:27" ht="17.25" customHeight="1">
      <c r="A110" s="247" t="s">
        <v>171</v>
      </c>
      <c r="B110" s="246"/>
      <c r="C110" s="706"/>
      <c r="D110" s="100"/>
      <c r="E110" s="100"/>
      <c r="F110" s="101"/>
      <c r="G110"/>
      <c r="H110"/>
      <c r="I110"/>
      <c r="J110"/>
    </row>
    <row r="111" spans="1:27">
      <c r="A111" s="516" t="s">
        <v>125</v>
      </c>
      <c r="B111" s="255">
        <v>0.87</v>
      </c>
      <c r="C111" s="707">
        <v>0.87</v>
      </c>
      <c r="D111" s="378">
        <v>0.87</v>
      </c>
      <c r="E111" s="378">
        <v>0.84</v>
      </c>
      <c r="F111" s="481">
        <v>0.81</v>
      </c>
      <c r="G111"/>
      <c r="H111"/>
      <c r="I111"/>
      <c r="J111"/>
    </row>
    <row r="112" spans="1:27">
      <c r="A112" s="516" t="s">
        <v>126</v>
      </c>
      <c r="B112" s="255">
        <v>0.87</v>
      </c>
      <c r="C112" s="707">
        <v>0.87</v>
      </c>
      <c r="D112" s="378">
        <v>0.88</v>
      </c>
      <c r="E112" s="378">
        <v>0.83</v>
      </c>
      <c r="F112" s="481">
        <v>0.81</v>
      </c>
      <c r="G112"/>
      <c r="H112"/>
      <c r="I112"/>
      <c r="J112"/>
    </row>
    <row r="113" spans="1:27">
      <c r="A113" s="516"/>
      <c r="B113" s="255"/>
      <c r="C113" s="1065"/>
      <c r="D113" s="602"/>
      <c r="E113" s="602"/>
      <c r="F113" s="602"/>
      <c r="G113"/>
      <c r="H113"/>
      <c r="I113"/>
      <c r="J113"/>
    </row>
    <row r="114" spans="1:27">
      <c r="A114" s="252" t="s">
        <v>172</v>
      </c>
      <c r="B114" s="255"/>
      <c r="C114" s="1065"/>
      <c r="D114"/>
      <c r="E114"/>
      <c r="F114"/>
      <c r="G114"/>
      <c r="K114"/>
      <c r="P114" s="35"/>
      <c r="Q114" s="35"/>
      <c r="R114" s="35"/>
      <c r="S114" s="35"/>
      <c r="T114" s="35"/>
      <c r="U114" s="35"/>
      <c r="V114" s="35"/>
      <c r="W114" s="35"/>
      <c r="X114" s="35"/>
      <c r="Y114" s="35"/>
      <c r="Z114" s="35"/>
      <c r="AA114" s="43"/>
    </row>
    <row r="115" spans="1:27">
      <c r="A115" s="349" t="s">
        <v>173</v>
      </c>
      <c r="B115" s="747">
        <v>0.83</v>
      </c>
      <c r="C115" s="1065">
        <v>0.85</v>
      </c>
      <c r="D115"/>
      <c r="E115"/>
      <c r="F115"/>
      <c r="G115"/>
      <c r="K115"/>
      <c r="P115" s="35"/>
      <c r="Q115" s="35"/>
      <c r="R115" s="35"/>
      <c r="S115" s="35"/>
      <c r="T115" s="35"/>
      <c r="U115" s="35"/>
      <c r="V115" s="35"/>
      <c r="W115" s="35"/>
      <c r="X115" s="35"/>
      <c r="Y115" s="35"/>
      <c r="Z115" s="35"/>
      <c r="AA115" s="43"/>
    </row>
    <row r="116" spans="1:27">
      <c r="A116" s="516" t="s">
        <v>174</v>
      </c>
      <c r="B116" s="747">
        <v>0.84</v>
      </c>
      <c r="C116" s="1065">
        <v>0.86</v>
      </c>
      <c r="D116"/>
      <c r="E116"/>
      <c r="F116"/>
      <c r="G116"/>
      <c r="K116"/>
      <c r="P116" s="35"/>
      <c r="Q116" s="35"/>
      <c r="R116" s="35"/>
      <c r="S116" s="35"/>
      <c r="T116" s="35"/>
      <c r="U116" s="35"/>
      <c r="V116" s="35"/>
      <c r="W116" s="35"/>
      <c r="X116" s="35"/>
      <c r="Y116" s="35"/>
      <c r="Z116" s="35"/>
      <c r="AA116" s="43"/>
    </row>
    <row r="117" spans="1:27">
      <c r="A117" s="516" t="s">
        <v>156</v>
      </c>
      <c r="B117" s="747">
        <v>0.8</v>
      </c>
      <c r="C117" s="1065">
        <v>0.83</v>
      </c>
      <c r="D117"/>
      <c r="E117"/>
      <c r="F117"/>
      <c r="G117"/>
      <c r="K117"/>
      <c r="P117" s="35"/>
      <c r="Q117" s="35"/>
      <c r="R117" s="35"/>
      <c r="S117" s="35"/>
      <c r="T117" s="35"/>
      <c r="U117" s="35"/>
      <c r="V117" s="35"/>
      <c r="W117" s="35"/>
      <c r="X117" s="35"/>
      <c r="Y117" s="35"/>
      <c r="Z117" s="35"/>
      <c r="AA117" s="43"/>
    </row>
    <row r="118" spans="1:27">
      <c r="A118" s="516" t="s">
        <v>175</v>
      </c>
      <c r="B118" s="747">
        <v>0.78</v>
      </c>
      <c r="C118" s="1065">
        <v>0.82</v>
      </c>
      <c r="D118"/>
      <c r="E118"/>
      <c r="F118"/>
      <c r="G118"/>
      <c r="K118"/>
      <c r="P118" s="35"/>
      <c r="Q118" s="35"/>
      <c r="R118" s="35"/>
      <c r="S118" s="35"/>
      <c r="T118" s="35"/>
      <c r="U118" s="35"/>
      <c r="V118" s="35"/>
      <c r="W118" s="35"/>
      <c r="X118" s="35"/>
      <c r="Y118" s="35"/>
      <c r="Z118" s="35"/>
      <c r="AA118" s="43"/>
    </row>
    <row r="119" spans="1:27">
      <c r="A119" s="516" t="s">
        <v>176</v>
      </c>
      <c r="B119" s="747">
        <v>0.79</v>
      </c>
      <c r="C119" s="1065">
        <v>0.81</v>
      </c>
      <c r="D119"/>
      <c r="E119"/>
      <c r="F119"/>
      <c r="G119"/>
      <c r="K119"/>
      <c r="P119" s="35"/>
      <c r="Q119" s="35"/>
      <c r="R119" s="35"/>
      <c r="S119" s="35"/>
      <c r="T119" s="35"/>
      <c r="U119" s="35"/>
      <c r="V119" s="35"/>
      <c r="W119" s="35"/>
      <c r="X119" s="35"/>
      <c r="Y119" s="35"/>
      <c r="Z119" s="35"/>
      <c r="AA119" s="43"/>
    </row>
    <row r="120" spans="1:27">
      <c r="A120" s="516" t="s">
        <v>177</v>
      </c>
      <c r="B120" s="747">
        <v>0.85</v>
      </c>
      <c r="C120" s="1065">
        <v>0.86</v>
      </c>
      <c r="D120"/>
      <c r="E120"/>
      <c r="F120"/>
      <c r="G120"/>
      <c r="K120"/>
      <c r="P120" s="35"/>
      <c r="Q120" s="35"/>
      <c r="R120" s="35"/>
      <c r="S120" s="35"/>
      <c r="T120" s="35"/>
      <c r="U120" s="35"/>
      <c r="V120" s="35"/>
      <c r="W120" s="35"/>
      <c r="X120" s="35"/>
      <c r="Y120" s="35"/>
      <c r="Z120" s="35"/>
      <c r="AA120" s="43"/>
    </row>
    <row r="121" spans="1:27">
      <c r="A121" s="516" t="s">
        <v>178</v>
      </c>
      <c r="B121" s="747">
        <v>0.77</v>
      </c>
      <c r="C121" s="1065">
        <v>0.8</v>
      </c>
      <c r="D121"/>
      <c r="E121"/>
      <c r="F121"/>
      <c r="G121"/>
      <c r="K121"/>
      <c r="P121" s="35"/>
      <c r="Q121" s="35"/>
      <c r="R121" s="35"/>
      <c r="S121" s="35"/>
      <c r="T121" s="35"/>
      <c r="U121" s="35"/>
      <c r="V121" s="35"/>
      <c r="W121" s="35"/>
      <c r="X121" s="35"/>
      <c r="Y121" s="35"/>
      <c r="Z121" s="35"/>
      <c r="AA121" s="43"/>
    </row>
    <row r="122" spans="1:27">
      <c r="A122" s="516" t="s">
        <v>179</v>
      </c>
      <c r="B122" s="747">
        <v>0.84</v>
      </c>
      <c r="C122" s="1065">
        <v>0.86</v>
      </c>
      <c r="D122"/>
      <c r="E122"/>
      <c r="F122"/>
      <c r="G122"/>
      <c r="K122"/>
      <c r="P122" s="35"/>
      <c r="Q122" s="35"/>
      <c r="R122" s="35"/>
      <c r="S122" s="35"/>
      <c r="T122" s="35"/>
      <c r="U122" s="35"/>
      <c r="V122" s="35"/>
      <c r="W122" s="35"/>
      <c r="X122" s="35"/>
      <c r="Y122" s="35"/>
      <c r="Z122" s="35"/>
      <c r="AA122" s="43"/>
    </row>
    <row r="123" spans="1:27">
      <c r="A123" s="600"/>
      <c r="B123" s="601"/>
      <c r="C123" s="1065"/>
      <c r="D123" s="602"/>
      <c r="E123" s="602"/>
      <c r="F123" s="602"/>
      <c r="G123"/>
      <c r="H123"/>
      <c r="I123"/>
      <c r="J123"/>
    </row>
    <row r="124" spans="1:27">
      <c r="A124" s="115" t="s">
        <v>180</v>
      </c>
      <c r="B124" s="513"/>
      <c r="C124" s="513"/>
      <c r="D124" s="514"/>
      <c r="E124" s="514"/>
      <c r="F124" s="515"/>
      <c r="G124"/>
      <c r="H124"/>
      <c r="I124"/>
      <c r="J124"/>
    </row>
    <row r="125" spans="1:27" ht="26.1">
      <c r="A125" s="248" t="s">
        <v>181</v>
      </c>
      <c r="B125" s="249">
        <v>0.9</v>
      </c>
      <c r="C125" s="708">
        <v>0.92</v>
      </c>
      <c r="D125" s="149">
        <v>0.93</v>
      </c>
      <c r="E125" s="149">
        <v>0.94</v>
      </c>
      <c r="F125" s="150">
        <v>0.92</v>
      </c>
      <c r="G125"/>
      <c r="H125"/>
      <c r="I125"/>
      <c r="J125"/>
    </row>
    <row r="126" spans="1:27">
      <c r="A126" s="516" t="s">
        <v>67</v>
      </c>
      <c r="B126" s="246">
        <v>0.87</v>
      </c>
      <c r="C126" s="706">
        <v>0.9</v>
      </c>
      <c r="D126" s="142">
        <v>0.91</v>
      </c>
      <c r="E126" s="100" t="s">
        <v>68</v>
      </c>
      <c r="F126" s="101" t="s">
        <v>68</v>
      </c>
      <c r="G126"/>
      <c r="H126"/>
      <c r="I126"/>
      <c r="J126"/>
    </row>
    <row r="127" spans="1:27">
      <c r="A127" s="516" t="s">
        <v>182</v>
      </c>
      <c r="B127" s="246">
        <v>0.93</v>
      </c>
      <c r="C127" s="706">
        <v>0.94</v>
      </c>
      <c r="D127" s="142">
        <v>0.94</v>
      </c>
      <c r="E127" s="100" t="s">
        <v>68</v>
      </c>
      <c r="F127" s="101" t="s">
        <v>68</v>
      </c>
      <c r="G127"/>
      <c r="H127"/>
      <c r="I127"/>
      <c r="J127"/>
      <c r="O127" s="35"/>
      <c r="P127" s="35"/>
      <c r="Q127" s="35"/>
      <c r="R127" s="35"/>
      <c r="S127" s="35"/>
      <c r="T127" s="35"/>
      <c r="U127" s="35"/>
      <c r="V127" s="35"/>
      <c r="W127" s="35"/>
      <c r="X127" s="35"/>
      <c r="Y127" s="35"/>
      <c r="Z127" s="43"/>
    </row>
    <row r="128" spans="1:27">
      <c r="A128" s="250"/>
      <c r="B128" s="246"/>
      <c r="C128"/>
      <c r="D128"/>
      <c r="E128"/>
      <c r="F128"/>
      <c r="G128"/>
      <c r="H128"/>
      <c r="I128"/>
      <c r="J128"/>
      <c r="K128"/>
      <c r="P128" s="35"/>
      <c r="Q128" s="35"/>
      <c r="R128" s="35"/>
      <c r="S128" s="35"/>
      <c r="T128" s="35"/>
      <c r="U128" s="35"/>
      <c r="V128" s="35"/>
      <c r="W128" s="35"/>
      <c r="X128" s="35"/>
      <c r="Y128" s="35"/>
      <c r="Z128" s="35"/>
      <c r="AA128" s="43"/>
    </row>
    <row r="129" spans="1:27" ht="26.1">
      <c r="A129" s="248" t="s">
        <v>183</v>
      </c>
      <c r="B129" s="249">
        <v>0.85</v>
      </c>
      <c r="C129"/>
      <c r="D129"/>
      <c r="E129"/>
      <c r="F129"/>
      <c r="G129"/>
      <c r="H129"/>
      <c r="I129"/>
      <c r="J129"/>
      <c r="K129"/>
    </row>
    <row r="130" spans="1:27">
      <c r="A130" s="516" t="s">
        <v>67</v>
      </c>
      <c r="B130" s="246">
        <v>0.79</v>
      </c>
      <c r="C130"/>
      <c r="D130"/>
      <c r="E130"/>
      <c r="F130"/>
      <c r="G130"/>
      <c r="H130"/>
      <c r="I130"/>
      <c r="J130"/>
      <c r="K130"/>
    </row>
    <row r="131" spans="1:27">
      <c r="A131" s="516" t="s">
        <v>182</v>
      </c>
      <c r="B131" s="246">
        <v>0.89</v>
      </c>
      <c r="C131"/>
      <c r="D131"/>
      <c r="E131"/>
      <c r="F131"/>
      <c r="G131"/>
      <c r="H131"/>
      <c r="I131"/>
      <c r="J131"/>
      <c r="K131"/>
      <c r="P131" s="35"/>
      <c r="Q131" s="35"/>
      <c r="R131" s="35"/>
      <c r="S131" s="35"/>
      <c r="T131" s="35"/>
      <c r="U131" s="35"/>
      <c r="V131" s="35"/>
      <c r="W131" s="35"/>
      <c r="X131" s="35"/>
      <c r="Y131" s="35"/>
      <c r="Z131" s="35"/>
      <c r="AA131" s="43"/>
    </row>
    <row r="132" spans="1:27">
      <c r="A132" s="250"/>
      <c r="B132" s="246"/>
      <c r="C132"/>
      <c r="D132"/>
      <c r="E132"/>
      <c r="F132"/>
      <c r="G132"/>
      <c r="H132"/>
      <c r="I132"/>
      <c r="J132"/>
      <c r="K132"/>
      <c r="P132" s="35"/>
      <c r="Q132" s="35"/>
      <c r="R132" s="35"/>
      <c r="S132" s="35"/>
      <c r="T132" s="35"/>
      <c r="U132" s="35"/>
      <c r="V132" s="35"/>
      <c r="W132" s="35"/>
      <c r="X132" s="35"/>
      <c r="Y132" s="35"/>
      <c r="Z132" s="35"/>
      <c r="AA132" s="43"/>
    </row>
    <row r="133" spans="1:27" ht="39">
      <c r="A133" s="248" t="s">
        <v>184</v>
      </c>
      <c r="B133" s="249">
        <v>0.86</v>
      </c>
      <c r="C133"/>
      <c r="D133"/>
      <c r="E133"/>
      <c r="F133"/>
      <c r="G133"/>
      <c r="H133"/>
      <c r="I133"/>
      <c r="J133"/>
      <c r="K133"/>
    </row>
    <row r="134" spans="1:27">
      <c r="A134" s="516" t="s">
        <v>67</v>
      </c>
      <c r="B134" s="246">
        <v>0.84</v>
      </c>
      <c r="C134"/>
      <c r="D134"/>
      <c r="E134"/>
      <c r="F134"/>
      <c r="G134"/>
      <c r="H134"/>
      <c r="I134"/>
      <c r="J134"/>
      <c r="K134"/>
    </row>
    <row r="135" spans="1:27">
      <c r="A135" s="516" t="s">
        <v>182</v>
      </c>
      <c r="B135" s="246">
        <v>0.88</v>
      </c>
      <c r="C135"/>
      <c r="D135"/>
      <c r="E135"/>
      <c r="F135"/>
      <c r="G135"/>
      <c r="H135"/>
      <c r="I135"/>
      <c r="J135"/>
      <c r="K135"/>
      <c r="P135" s="35"/>
      <c r="Q135" s="35"/>
      <c r="R135" s="35"/>
      <c r="S135" s="35"/>
      <c r="T135" s="35"/>
      <c r="U135" s="35"/>
      <c r="V135" s="35"/>
      <c r="W135" s="35"/>
      <c r="X135" s="35"/>
      <c r="Y135" s="35"/>
      <c r="Z135" s="35"/>
      <c r="AA135" s="43"/>
    </row>
    <row r="136" spans="1:27">
      <c r="A136" s="250"/>
      <c r="B136" s="246"/>
      <c r="C136"/>
      <c r="D136"/>
      <c r="E136"/>
      <c r="F136"/>
      <c r="G136"/>
      <c r="H136"/>
      <c r="I136"/>
      <c r="J136"/>
      <c r="K136"/>
      <c r="P136" s="35"/>
      <c r="Q136" s="35"/>
      <c r="R136" s="35"/>
      <c r="S136" s="35"/>
      <c r="T136" s="35"/>
      <c r="U136" s="35"/>
      <c r="V136" s="35"/>
      <c r="W136" s="35"/>
      <c r="X136" s="35"/>
      <c r="Y136" s="35"/>
      <c r="Z136" s="35"/>
      <c r="AA136" s="43"/>
    </row>
    <row r="137" spans="1:27" ht="39">
      <c r="A137" s="248" t="s">
        <v>184</v>
      </c>
      <c r="B137" s="249">
        <v>0.86</v>
      </c>
      <c r="C137"/>
      <c r="D137"/>
      <c r="E137"/>
      <c r="F137"/>
      <c r="G137"/>
      <c r="H137"/>
      <c r="I137"/>
      <c r="J137"/>
      <c r="K137"/>
      <c r="P137" s="35"/>
      <c r="Q137" s="35"/>
      <c r="R137" s="35"/>
      <c r="S137" s="35"/>
      <c r="T137" s="35"/>
      <c r="U137" s="35"/>
      <c r="V137" s="35"/>
      <c r="W137" s="35"/>
      <c r="X137" s="35"/>
      <c r="Y137" s="35"/>
      <c r="Z137" s="35"/>
      <c r="AA137" s="43"/>
    </row>
    <row r="138" spans="1:27">
      <c r="A138" s="603" t="s">
        <v>185</v>
      </c>
      <c r="B138" s="246"/>
      <c r="C138"/>
      <c r="D138"/>
      <c r="E138"/>
      <c r="F138"/>
      <c r="G138"/>
      <c r="H138"/>
      <c r="I138"/>
      <c r="J138"/>
      <c r="K138"/>
      <c r="P138" s="35"/>
      <c r="Q138" s="35"/>
      <c r="R138" s="35"/>
      <c r="S138" s="35"/>
      <c r="T138" s="35"/>
      <c r="U138" s="35"/>
      <c r="V138" s="35"/>
      <c r="W138" s="35"/>
      <c r="X138" s="35"/>
      <c r="Y138" s="35"/>
      <c r="Z138" s="35"/>
      <c r="AA138" s="43"/>
    </row>
    <row r="139" spans="1:27">
      <c r="A139" s="516" t="s">
        <v>67</v>
      </c>
      <c r="B139" s="246">
        <v>0.84</v>
      </c>
      <c r="C139"/>
      <c r="D139"/>
      <c r="E139"/>
      <c r="F139"/>
      <c r="G139"/>
      <c r="H139"/>
      <c r="I139"/>
      <c r="J139"/>
      <c r="K139"/>
      <c r="P139" s="35"/>
      <c r="Q139" s="35"/>
      <c r="R139" s="35"/>
      <c r="S139" s="35"/>
      <c r="T139" s="35"/>
      <c r="U139" s="35"/>
      <c r="V139" s="35"/>
      <c r="W139" s="35"/>
      <c r="X139" s="35"/>
      <c r="Y139" s="35"/>
      <c r="Z139" s="35"/>
      <c r="AA139" s="43"/>
    </row>
    <row r="140" spans="1:27">
      <c r="A140" s="516" t="s">
        <v>182</v>
      </c>
      <c r="B140" s="246">
        <v>0.88</v>
      </c>
      <c r="C140"/>
      <c r="D140"/>
      <c r="E140"/>
      <c r="F140"/>
      <c r="G140"/>
      <c r="H140"/>
      <c r="I140"/>
      <c r="J140"/>
      <c r="K140"/>
      <c r="P140" s="35"/>
      <c r="Q140" s="35"/>
      <c r="R140" s="35"/>
      <c r="S140" s="35"/>
      <c r="T140" s="35"/>
      <c r="U140" s="35"/>
      <c r="V140" s="35"/>
      <c r="W140" s="35"/>
      <c r="X140" s="35"/>
      <c r="Y140" s="35"/>
      <c r="Z140" s="35"/>
      <c r="AA140" s="43"/>
    </row>
    <row r="141" spans="1:27">
      <c r="A141" s="603" t="s">
        <v>186</v>
      </c>
      <c r="B141" s="249"/>
      <c r="C141"/>
      <c r="D141"/>
      <c r="E141"/>
      <c r="F141"/>
      <c r="G141"/>
      <c r="H141"/>
      <c r="I141"/>
      <c r="J141"/>
      <c r="K141"/>
      <c r="P141" s="35"/>
      <c r="Q141" s="35"/>
      <c r="R141" s="35"/>
      <c r="S141" s="35"/>
      <c r="T141" s="35"/>
      <c r="U141" s="35"/>
      <c r="V141" s="35"/>
      <c r="W141" s="35"/>
      <c r="X141" s="35"/>
      <c r="Y141" s="35"/>
      <c r="Z141" s="35"/>
      <c r="AA141" s="43"/>
    </row>
    <row r="142" spans="1:27" ht="15.75" customHeight="1">
      <c r="A142" s="516" t="s">
        <v>125</v>
      </c>
      <c r="B142" s="255">
        <v>0.86</v>
      </c>
      <c r="C142"/>
      <c r="D142"/>
      <c r="E142"/>
      <c r="F142"/>
      <c r="G142"/>
      <c r="H142"/>
      <c r="K142"/>
      <c r="P142" s="35"/>
      <c r="Q142" s="35"/>
      <c r="R142" s="35"/>
      <c r="S142" s="35"/>
      <c r="T142" s="35"/>
      <c r="U142" s="35"/>
      <c r="V142" s="35"/>
      <c r="W142" s="35"/>
      <c r="X142" s="35"/>
      <c r="Y142" s="35"/>
      <c r="Z142" s="35"/>
      <c r="AA142" s="43"/>
    </row>
    <row r="143" spans="1:27">
      <c r="A143" s="516" t="s">
        <v>126</v>
      </c>
      <c r="B143" s="255">
        <v>0.86</v>
      </c>
      <c r="C143"/>
      <c r="D143"/>
      <c r="E143"/>
      <c r="F143"/>
      <c r="G143"/>
      <c r="K143"/>
      <c r="P143" s="35"/>
      <c r="Q143" s="35"/>
      <c r="R143" s="35"/>
      <c r="S143" s="35"/>
      <c r="T143" s="35"/>
      <c r="U143" s="35"/>
      <c r="V143" s="35"/>
      <c r="W143" s="35"/>
      <c r="X143" s="35"/>
      <c r="Y143" s="35"/>
      <c r="Z143" s="35"/>
      <c r="AA143" s="43"/>
    </row>
    <row r="144" spans="1:27" ht="29.25" customHeight="1">
      <c r="A144" s="921" t="s">
        <v>187</v>
      </c>
      <c r="B144" s="921"/>
      <c r="C144" s="921"/>
      <c r="D144" s="921"/>
      <c r="E144" s="921"/>
      <c r="F144" s="921"/>
      <c r="G144" s="47"/>
      <c r="H144"/>
      <c r="I144"/>
      <c r="J144"/>
      <c r="K144"/>
      <c r="L144"/>
    </row>
    <row r="145" spans="1:12" ht="14.65" customHeight="1">
      <c r="A145" s="50" t="s">
        <v>188</v>
      </c>
      <c r="B145" s="341"/>
      <c r="C145" s="341"/>
      <c r="D145" s="341"/>
      <c r="E145" s="341"/>
      <c r="G145" s="2"/>
      <c r="H145"/>
      <c r="I145"/>
      <c r="J145"/>
      <c r="K145"/>
      <c r="L145"/>
    </row>
    <row r="146" spans="1:12">
      <c r="A146" s="50" t="s">
        <v>189</v>
      </c>
      <c r="B146" s="341"/>
      <c r="C146" s="341"/>
      <c r="D146" s="341"/>
      <c r="E146" s="341"/>
      <c r="G146" s="2"/>
      <c r="H146"/>
      <c r="I146"/>
      <c r="J146"/>
      <c r="K146"/>
      <c r="L146"/>
    </row>
    <row r="147" spans="1:12">
      <c r="A147" s="50" t="s">
        <v>190</v>
      </c>
      <c r="H147"/>
      <c r="I147"/>
      <c r="J147"/>
      <c r="K147"/>
      <c r="L147"/>
    </row>
    <row r="148" spans="1:12">
      <c r="H148"/>
      <c r="I148"/>
      <c r="J148"/>
      <c r="K148"/>
      <c r="L148"/>
    </row>
    <row r="149" spans="1:12">
      <c r="H149"/>
      <c r="I149"/>
      <c r="J149"/>
      <c r="K149"/>
      <c r="L149"/>
    </row>
    <row r="150" spans="1:12">
      <c r="H150"/>
      <c r="I150"/>
      <c r="J150"/>
      <c r="K150"/>
      <c r="L150"/>
    </row>
    <row r="151" spans="1:12">
      <c r="H151"/>
      <c r="I151"/>
      <c r="J151"/>
      <c r="K151"/>
      <c r="L151"/>
    </row>
    <row r="152" spans="1:12">
      <c r="H152"/>
      <c r="I152"/>
      <c r="J152"/>
      <c r="K152"/>
      <c r="L152"/>
    </row>
    <row r="153" spans="1:12">
      <c r="H153"/>
      <c r="I153"/>
      <c r="J153"/>
      <c r="K153"/>
      <c r="L153"/>
    </row>
    <row r="154" spans="1:12">
      <c r="H154"/>
      <c r="I154"/>
      <c r="J154"/>
      <c r="K154"/>
      <c r="L154"/>
    </row>
    <row r="155" spans="1:12">
      <c r="H155"/>
      <c r="I155"/>
      <c r="J155"/>
      <c r="K155"/>
      <c r="L155"/>
    </row>
  </sheetData>
  <sheetProtection sheet="1" objects="1" scenarios="1"/>
  <mergeCells count="20">
    <mergeCell ref="A100:F100"/>
    <mergeCell ref="A101:F101"/>
    <mergeCell ref="A102:F102"/>
    <mergeCell ref="A144:F144"/>
    <mergeCell ref="A41:G41"/>
    <mergeCell ref="A51:G51"/>
    <mergeCell ref="A48:G48"/>
    <mergeCell ref="A49:G49"/>
    <mergeCell ref="A80:G80"/>
    <mergeCell ref="A83:F83"/>
    <mergeCell ref="A76:G76"/>
    <mergeCell ref="A77:G77"/>
    <mergeCell ref="A78:G78"/>
    <mergeCell ref="A79:G79"/>
    <mergeCell ref="A40:G40"/>
    <mergeCell ref="A16:F16"/>
    <mergeCell ref="A17:G17"/>
    <mergeCell ref="A23:G23"/>
    <mergeCell ref="A31:M31"/>
    <mergeCell ref="A32:M32"/>
  </mergeCells>
  <hyperlinks>
    <hyperlink ref="A24" r:id="rId1" display="Annual Ombudsman Report." xr:uid="{AE71106F-C1A7-4FAA-ACC7-769FBEF7F2E7}"/>
  </hyperlinks>
  <pageMargins left="0.70866141732283472" right="0.70866141732283472" top="0.74803149606299213" bottom="0.74803149606299213" header="0.31496062992125984" footer="0.31496062992125984"/>
  <pageSetup scale="58" fitToHeight="0" orientation="landscape" r:id="rId2"/>
  <rowBreaks count="2" manualBreakCount="2">
    <brk id="103" max="12" man="1"/>
    <brk id="147" max="12" man="1"/>
  </rowBreaks>
  <colBreaks count="1" manualBreakCount="1">
    <brk id="6"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240A-B890-4663-9EF1-1E5757B24433}">
  <sheetPr codeName="Sheet4">
    <pageSetUpPr fitToPage="1"/>
  </sheetPr>
  <dimension ref="A1:M148"/>
  <sheetViews>
    <sheetView showGridLines="0" zoomScaleNormal="100" zoomScalePageLayoutView="70" workbookViewId="0"/>
  </sheetViews>
  <sheetFormatPr defaultColWidth="9.28515625" defaultRowHeight="14.45"/>
  <cols>
    <col min="1" max="1" width="52.28515625" style="9" customWidth="1"/>
    <col min="2" max="2" width="23.28515625" style="33" customWidth="1"/>
    <col min="3" max="3" width="17.42578125" style="33" customWidth="1"/>
    <col min="4" max="4" width="17.7109375" style="33" customWidth="1"/>
    <col min="5" max="5" width="17" style="33" customWidth="1"/>
    <col min="6" max="6" width="15.28515625" style="33" customWidth="1"/>
    <col min="7" max="7" width="14.7109375" style="42" customWidth="1"/>
    <col min="8" max="8" width="18.5703125" customWidth="1"/>
    <col min="9" max="9" width="14.7109375" style="31" customWidth="1"/>
    <col min="10" max="11" width="12.7109375" style="2" customWidth="1"/>
    <col min="12" max="12" width="10.7109375" style="2" customWidth="1"/>
    <col min="13" max="13" width="50.7109375" style="2" customWidth="1"/>
    <col min="14" max="16384" width="9.28515625" style="2"/>
  </cols>
  <sheetData>
    <row r="1" spans="1:9" ht="28.5" customHeight="1">
      <c r="A1" s="316" t="s">
        <v>191</v>
      </c>
      <c r="B1" s="316"/>
      <c r="C1" s="316"/>
      <c r="D1" s="316"/>
      <c r="E1" s="316"/>
      <c r="F1" s="316"/>
      <c r="G1" s="316"/>
    </row>
    <row r="2" spans="1:9">
      <c r="A2" s="906" t="s">
        <v>192</v>
      </c>
      <c r="B2" s="53"/>
      <c r="C2" s="53"/>
      <c r="D2" s="52"/>
      <c r="E2" s="52"/>
      <c r="F2" s="52"/>
      <c r="G2"/>
      <c r="H2" s="2"/>
      <c r="I2" s="2"/>
    </row>
    <row r="3" spans="1:9" ht="26.1">
      <c r="A3" s="39" t="s">
        <v>193</v>
      </c>
      <c r="B3" s="40" t="s">
        <v>63</v>
      </c>
      <c r="C3" s="40">
        <v>2023</v>
      </c>
      <c r="D3" s="40">
        <v>2022</v>
      </c>
      <c r="E3" s="40">
        <v>2021</v>
      </c>
      <c r="F3" s="40">
        <v>2020</v>
      </c>
      <c r="G3"/>
      <c r="I3" s="2"/>
    </row>
    <row r="4" spans="1:9" customFormat="1" ht="44.25" customHeight="1">
      <c r="A4" s="923" t="s">
        <v>194</v>
      </c>
      <c r="B4" s="923"/>
      <c r="C4" s="923"/>
      <c r="D4" s="923"/>
      <c r="E4" s="923"/>
      <c r="F4" s="923"/>
    </row>
    <row r="5" spans="1:9" ht="27.6">
      <c r="A5" s="841" t="s">
        <v>195</v>
      </c>
      <c r="B5" s="216" t="s">
        <v>112</v>
      </c>
      <c r="C5" s="399">
        <f>SUM(C6:C9)</f>
        <v>13.1</v>
      </c>
      <c r="D5" s="399">
        <v>14.899999999999999</v>
      </c>
      <c r="E5" s="399">
        <v>13.1</v>
      </c>
      <c r="F5" s="402">
        <v>5</v>
      </c>
      <c r="G5"/>
      <c r="I5" s="2"/>
    </row>
    <row r="6" spans="1:9">
      <c r="A6" s="842" t="s">
        <v>196</v>
      </c>
      <c r="B6" s="158"/>
      <c r="C6" s="398">
        <v>3.6</v>
      </c>
      <c r="D6" s="709">
        <v>5.7</v>
      </c>
      <c r="E6" s="260">
        <v>4.9000000000000004</v>
      </c>
      <c r="F6" s="400" t="s">
        <v>68</v>
      </c>
      <c r="G6"/>
      <c r="I6" s="2"/>
    </row>
    <row r="7" spans="1:9">
      <c r="A7" s="842" t="s">
        <v>197</v>
      </c>
      <c r="B7" s="158"/>
      <c r="C7" s="398">
        <v>1.7</v>
      </c>
      <c r="D7" s="709">
        <v>1.8</v>
      </c>
      <c r="E7" s="260">
        <v>4.2</v>
      </c>
      <c r="F7" s="400" t="s">
        <v>68</v>
      </c>
      <c r="G7"/>
      <c r="I7" s="2"/>
    </row>
    <row r="8" spans="1:9">
      <c r="A8" s="842" t="s">
        <v>198</v>
      </c>
      <c r="B8" s="158"/>
      <c r="C8" s="398">
        <v>5.8</v>
      </c>
      <c r="D8" s="709">
        <v>5.7</v>
      </c>
      <c r="E8" s="260">
        <v>3.3</v>
      </c>
      <c r="F8" s="400" t="s">
        <v>68</v>
      </c>
      <c r="G8"/>
      <c r="I8" s="2"/>
    </row>
    <row r="9" spans="1:9">
      <c r="A9" s="842" t="s">
        <v>199</v>
      </c>
      <c r="B9" s="158"/>
      <c r="C9" s="398">
        <v>2</v>
      </c>
      <c r="D9" s="709">
        <v>1.7</v>
      </c>
      <c r="E9" s="260">
        <v>0.7</v>
      </c>
      <c r="F9" s="400" t="s">
        <v>68</v>
      </c>
      <c r="G9"/>
      <c r="I9" s="2"/>
    </row>
    <row r="10" spans="1:9" ht="27.6">
      <c r="A10" s="841" t="s">
        <v>200</v>
      </c>
      <c r="B10" s="216" t="s">
        <v>112</v>
      </c>
      <c r="C10" s="399">
        <f>SUM(C11:C14)</f>
        <v>9.7000000000000011</v>
      </c>
      <c r="D10" s="399">
        <v>13.2</v>
      </c>
      <c r="E10" s="399">
        <v>12.5</v>
      </c>
      <c r="F10" s="402" t="s">
        <v>68</v>
      </c>
      <c r="G10"/>
      <c r="I10" s="2"/>
    </row>
    <row r="11" spans="1:9">
      <c r="A11" s="842" t="s">
        <v>201</v>
      </c>
      <c r="B11" s="163"/>
      <c r="C11" s="398">
        <v>1.4</v>
      </c>
      <c r="D11" s="709">
        <v>0.9</v>
      </c>
      <c r="E11" s="260">
        <v>0.75</v>
      </c>
      <c r="F11" s="400" t="s">
        <v>68</v>
      </c>
      <c r="G11"/>
      <c r="I11" s="2"/>
    </row>
    <row r="12" spans="1:9">
      <c r="A12" s="842" t="s">
        <v>202</v>
      </c>
      <c r="B12" s="163"/>
      <c r="C12" s="398" t="s">
        <v>68</v>
      </c>
      <c r="D12" s="709">
        <v>0.1</v>
      </c>
      <c r="E12" s="400" t="s">
        <v>68</v>
      </c>
      <c r="F12" s="400" t="s">
        <v>68</v>
      </c>
      <c r="G12"/>
      <c r="I12" s="2"/>
    </row>
    <row r="13" spans="1:9">
      <c r="A13" s="842" t="s">
        <v>203</v>
      </c>
      <c r="B13" s="163"/>
      <c r="C13" s="398" t="s">
        <v>68</v>
      </c>
      <c r="D13" s="710" t="s">
        <v>68</v>
      </c>
      <c r="E13" s="260">
        <v>0.5</v>
      </c>
      <c r="F13" s="400" t="s">
        <v>68</v>
      </c>
      <c r="G13"/>
      <c r="I13" s="2"/>
    </row>
    <row r="14" spans="1:9">
      <c r="A14" s="842" t="s">
        <v>204</v>
      </c>
      <c r="B14" s="163"/>
      <c r="C14" s="398">
        <v>8.3000000000000007</v>
      </c>
      <c r="D14" s="709">
        <v>12.2</v>
      </c>
      <c r="E14" s="260">
        <v>11.2</v>
      </c>
      <c r="F14" s="400" t="s">
        <v>68</v>
      </c>
      <c r="G14"/>
      <c r="I14" s="2"/>
    </row>
    <row r="15" spans="1:9" ht="14.65" customHeight="1">
      <c r="A15" s="45" t="s">
        <v>205</v>
      </c>
      <c r="B15" s="45"/>
      <c r="C15" s="45"/>
      <c r="D15" s="45"/>
      <c r="E15" s="45"/>
      <c r="F15" s="45"/>
      <c r="G15" s="51"/>
      <c r="H15" s="2"/>
      <c r="I15" s="2"/>
    </row>
    <row r="16" spans="1:9" ht="14.65" customHeight="1">
      <c r="A16" s="45" t="s">
        <v>206</v>
      </c>
      <c r="B16" s="45"/>
      <c r="C16" s="45"/>
      <c r="D16" s="45"/>
      <c r="E16" s="45"/>
      <c r="F16" s="45"/>
      <c r="G16" s="51"/>
      <c r="H16" s="2"/>
      <c r="I16" s="2"/>
    </row>
    <row r="17" spans="1:9" ht="14.65" customHeight="1">
      <c r="A17" s="45" t="s">
        <v>207</v>
      </c>
      <c r="B17" s="45"/>
      <c r="C17" s="45"/>
      <c r="D17" s="45"/>
      <c r="E17" s="45"/>
      <c r="F17" s="45"/>
      <c r="G17" s="51"/>
      <c r="H17" s="2"/>
      <c r="I17" s="2"/>
    </row>
    <row r="18" spans="1:9">
      <c r="A18" s="803"/>
      <c r="B18" s="803"/>
      <c r="C18" s="803"/>
      <c r="D18" s="803"/>
      <c r="E18" s="803"/>
      <c r="F18" s="803"/>
      <c r="G18" s="801"/>
      <c r="H18" s="2"/>
      <c r="I18" s="2"/>
    </row>
    <row r="19" spans="1:9">
      <c r="A19" s="39" t="s">
        <v>21</v>
      </c>
      <c r="B19" s="40" t="s">
        <v>63</v>
      </c>
      <c r="C19" s="40">
        <v>2023</v>
      </c>
      <c r="D19" s="40">
        <v>2022</v>
      </c>
      <c r="E19" s="40">
        <v>2021</v>
      </c>
      <c r="F19" s="40">
        <v>2020</v>
      </c>
      <c r="G19" s="40">
        <v>2019</v>
      </c>
      <c r="I19" s="2"/>
    </row>
    <row r="20" spans="1:9">
      <c r="A20" s="764" t="s">
        <v>208</v>
      </c>
      <c r="B20" s="158" t="s">
        <v>112</v>
      </c>
      <c r="C20" s="398">
        <v>1.4</v>
      </c>
      <c r="D20" s="709">
        <v>1.3</v>
      </c>
      <c r="E20" s="709">
        <v>1.4</v>
      </c>
      <c r="F20" s="709">
        <v>1.5</v>
      </c>
      <c r="G20" s="765" t="s">
        <v>68</v>
      </c>
      <c r="I20"/>
    </row>
    <row r="21" spans="1:9">
      <c r="A21" s="766" t="s">
        <v>209</v>
      </c>
      <c r="B21" s="158" t="s">
        <v>210</v>
      </c>
      <c r="C21" s="398">
        <v>0.3</v>
      </c>
      <c r="D21" s="709">
        <v>0.1</v>
      </c>
      <c r="E21" s="709">
        <v>1.25</v>
      </c>
      <c r="F21" s="710" t="s">
        <v>68</v>
      </c>
      <c r="G21" s="767">
        <v>0.65</v>
      </c>
      <c r="I21"/>
    </row>
    <row r="22" spans="1:9" ht="39.75" customHeight="1">
      <c r="A22" s="921" t="s">
        <v>211</v>
      </c>
      <c r="B22" s="921"/>
      <c r="C22" s="921"/>
      <c r="D22" s="921"/>
      <c r="E22" s="921"/>
      <c r="F22" s="921"/>
      <c r="G22" s="921"/>
      <c r="H22" s="31"/>
      <c r="I22"/>
    </row>
    <row r="23" spans="1:9">
      <c r="A23" s="890" t="s">
        <v>212</v>
      </c>
      <c r="B23" s="72"/>
      <c r="C23" s="72"/>
      <c r="D23" s="72"/>
      <c r="E23" s="72"/>
      <c r="F23" s="72"/>
      <c r="G23" s="72"/>
      <c r="H23" s="2"/>
      <c r="I23" s="2"/>
    </row>
    <row r="24" spans="1:9">
      <c r="A24" s="732" t="s">
        <v>213</v>
      </c>
      <c r="C24" s="341"/>
      <c r="D24" s="31"/>
      <c r="E24" s="31"/>
      <c r="F24" s="31"/>
      <c r="G24" s="31"/>
      <c r="H24" s="31"/>
      <c r="I24" s="2"/>
    </row>
    <row r="25" spans="1:9">
      <c r="A25" s="763" t="s">
        <v>214</v>
      </c>
      <c r="D25" s="2"/>
      <c r="E25" s="2"/>
      <c r="F25" s="2"/>
      <c r="G25" s="31"/>
      <c r="H25" s="2"/>
      <c r="I25" s="2"/>
    </row>
    <row r="26" spans="1:9">
      <c r="A26" s="2"/>
      <c r="D26" s="2"/>
      <c r="E26" s="2"/>
      <c r="F26"/>
      <c r="G26" s="31"/>
      <c r="H26" s="2"/>
      <c r="I26" s="2"/>
    </row>
    <row r="27" spans="1:9" ht="40.5">
      <c r="A27" s="39" t="s">
        <v>215</v>
      </c>
      <c r="B27" s="40" t="s">
        <v>63</v>
      </c>
      <c r="C27" s="40" t="s">
        <v>216</v>
      </c>
      <c r="D27" s="40" t="s">
        <v>217</v>
      </c>
      <c r="E27" s="40" t="s">
        <v>218</v>
      </c>
      <c r="F27" s="2"/>
      <c r="G27" s="31"/>
      <c r="H27" s="2"/>
      <c r="I27" s="2"/>
    </row>
    <row r="28" spans="1:9">
      <c r="A28" s="263" t="s">
        <v>219</v>
      </c>
      <c r="B28" s="264" t="s">
        <v>112</v>
      </c>
      <c r="C28" s="403">
        <v>164.2</v>
      </c>
      <c r="D28" s="403">
        <v>52</v>
      </c>
      <c r="E28" s="445">
        <v>40.299999999999997</v>
      </c>
      <c r="F28" s="2"/>
      <c r="G28" s="31"/>
      <c r="H28" s="2"/>
      <c r="I28" s="2"/>
    </row>
    <row r="29" spans="1:9">
      <c r="A29" s="265" t="s">
        <v>220</v>
      </c>
      <c r="B29" s="238" t="s">
        <v>112</v>
      </c>
      <c r="C29" s="776">
        <f>SUM(C30:C31)</f>
        <v>0.2</v>
      </c>
      <c r="D29" s="776">
        <v>37.266141505653394</v>
      </c>
      <c r="E29" s="445">
        <f>SUM(E30:E31)</f>
        <v>0.3</v>
      </c>
      <c r="F29" s="748"/>
      <c r="G29" s="31"/>
      <c r="H29" s="2"/>
      <c r="I29" s="2"/>
    </row>
    <row r="30" spans="1:9">
      <c r="A30" s="157" t="s">
        <v>221</v>
      </c>
      <c r="B30" s="266"/>
      <c r="C30" s="260">
        <v>0.1</v>
      </c>
      <c r="D30" s="260">
        <f>C36</f>
        <v>36.340000000000003</v>
      </c>
      <c r="E30" s="401" t="s">
        <v>68</v>
      </c>
      <c r="F30" s="2"/>
      <c r="G30" s="31"/>
      <c r="H30" s="2"/>
      <c r="I30" s="2"/>
    </row>
    <row r="31" spans="1:9">
      <c r="A31" s="157" t="s">
        <v>222</v>
      </c>
      <c r="B31" s="266"/>
      <c r="C31" s="260">
        <v>0.1</v>
      </c>
      <c r="D31" s="401" t="s">
        <v>68</v>
      </c>
      <c r="E31" s="401">
        <v>0.3</v>
      </c>
      <c r="F31" s="2"/>
      <c r="G31" s="31"/>
      <c r="H31" s="2"/>
      <c r="I31" s="2"/>
    </row>
    <row r="32" spans="1:9">
      <c r="A32" s="157" t="s">
        <v>223</v>
      </c>
      <c r="B32" s="266"/>
      <c r="C32" s="710" t="s">
        <v>68</v>
      </c>
      <c r="D32" s="260">
        <f>C39</f>
        <v>0.87</v>
      </c>
      <c r="E32" s="401" t="s">
        <v>68</v>
      </c>
      <c r="F32" s="2"/>
      <c r="G32" s="31"/>
      <c r="H32" s="2"/>
      <c r="I32" s="2"/>
    </row>
    <row r="33" spans="1:9">
      <c r="A33" s="157" t="s">
        <v>224</v>
      </c>
      <c r="B33" s="266"/>
      <c r="C33" s="710" t="s">
        <v>68</v>
      </c>
      <c r="D33" s="404">
        <f>C42</f>
        <v>0.03</v>
      </c>
      <c r="E33" s="401" t="s">
        <v>68</v>
      </c>
      <c r="F33" s="2"/>
      <c r="G33" s="31"/>
      <c r="H33" s="2"/>
      <c r="I33" s="2"/>
    </row>
    <row r="34" spans="1:9">
      <c r="A34" s="2"/>
      <c r="D34" s="2"/>
      <c r="E34" s="2"/>
      <c r="F34" s="2"/>
      <c r="G34" s="31"/>
      <c r="H34" s="2"/>
      <c r="I34" s="2"/>
    </row>
    <row r="35" spans="1:9" ht="27" customHeight="1">
      <c r="A35" s="762" t="s">
        <v>225</v>
      </c>
      <c r="B35" s="40" t="s">
        <v>63</v>
      </c>
      <c r="C35" s="40" t="s">
        <v>226</v>
      </c>
      <c r="D35" s="2"/>
      <c r="E35" s="2"/>
      <c r="F35" s="2"/>
      <c r="G35" s="31"/>
      <c r="H35" s="2"/>
      <c r="I35" s="2"/>
    </row>
    <row r="36" spans="1:9">
      <c r="A36" s="265" t="s">
        <v>227</v>
      </c>
      <c r="B36" s="239" t="s">
        <v>112</v>
      </c>
      <c r="C36" s="847">
        <v>36.340000000000003</v>
      </c>
      <c r="D36" s="839"/>
      <c r="E36" s="2"/>
      <c r="F36" s="2"/>
      <c r="G36" s="31"/>
      <c r="H36" s="2"/>
      <c r="I36" s="2"/>
    </row>
    <row r="37" spans="1:9">
      <c r="A37" s="157" t="s">
        <v>228</v>
      </c>
      <c r="B37" s="579"/>
      <c r="C37" s="777">
        <v>6.07</v>
      </c>
      <c r="D37" s="839"/>
      <c r="E37" s="2"/>
      <c r="F37" s="2"/>
      <c r="G37" s="749"/>
      <c r="H37" s="2"/>
      <c r="I37" s="2"/>
    </row>
    <row r="38" spans="1:9">
      <c r="A38" s="157" t="s">
        <v>229</v>
      </c>
      <c r="B38" s="579"/>
      <c r="C38" s="777">
        <v>30.27</v>
      </c>
      <c r="D38" s="839"/>
      <c r="E38" s="2"/>
      <c r="F38" s="2"/>
      <c r="G38" s="31"/>
      <c r="H38" s="2"/>
      <c r="I38" s="2"/>
    </row>
    <row r="39" spans="1:9">
      <c r="A39" s="480" t="s">
        <v>230</v>
      </c>
      <c r="B39" s="239" t="s">
        <v>112</v>
      </c>
      <c r="C39" s="847">
        <v>0.87</v>
      </c>
      <c r="D39" s="839"/>
      <c r="E39" s="2"/>
      <c r="F39" s="2"/>
      <c r="G39" s="31"/>
      <c r="H39" s="2"/>
      <c r="I39" s="2"/>
    </row>
    <row r="40" spans="1:9">
      <c r="A40" s="157" t="s">
        <v>228</v>
      </c>
      <c r="B40" s="579"/>
      <c r="C40" s="777">
        <v>0.27</v>
      </c>
      <c r="D40" s="839"/>
      <c r="E40" s="2"/>
      <c r="F40" s="2"/>
      <c r="G40" s="31"/>
      <c r="H40" s="2"/>
      <c r="I40" s="2"/>
    </row>
    <row r="41" spans="1:9">
      <c r="A41" s="157" t="s">
        <v>229</v>
      </c>
      <c r="B41" s="579"/>
      <c r="C41" s="777">
        <v>0.6</v>
      </c>
      <c r="D41" s="839"/>
      <c r="E41" s="2"/>
      <c r="F41" s="2"/>
      <c r="G41" s="31"/>
      <c r="H41" s="2"/>
      <c r="I41" s="2"/>
    </row>
    <row r="42" spans="1:9" ht="26.1">
      <c r="A42" s="480" t="s">
        <v>231</v>
      </c>
      <c r="B42" s="239" t="s">
        <v>112</v>
      </c>
      <c r="C42" s="847">
        <v>0.03</v>
      </c>
      <c r="D42" s="839"/>
      <c r="E42" s="2"/>
      <c r="F42" s="2"/>
      <c r="G42" s="31"/>
      <c r="H42" s="2"/>
      <c r="I42" s="2"/>
    </row>
    <row r="43" spans="1:9">
      <c r="A43" s="157" t="s">
        <v>228</v>
      </c>
      <c r="B43" s="579"/>
      <c r="C43" s="777">
        <v>0.03</v>
      </c>
      <c r="D43" s="839"/>
      <c r="E43" s="2"/>
      <c r="F43" s="2"/>
      <c r="G43" s="31"/>
      <c r="H43" s="2"/>
      <c r="I43" s="2"/>
    </row>
    <row r="44" spans="1:9" ht="51" customHeight="1">
      <c r="A44" s="933" t="s">
        <v>232</v>
      </c>
      <c r="B44" s="933"/>
      <c r="C44" s="933"/>
      <c r="D44" s="933"/>
      <c r="E44" s="933"/>
      <c r="F44" s="840"/>
      <c r="G44" s="31"/>
      <c r="H44" s="2"/>
      <c r="I44" s="2"/>
    </row>
    <row r="45" spans="1:9" ht="25.5" customHeight="1">
      <c r="A45" s="933" t="s">
        <v>233</v>
      </c>
      <c r="B45" s="933"/>
      <c r="C45" s="933"/>
      <c r="D45" s="933"/>
      <c r="E45" s="933"/>
      <c r="F45" s="834"/>
      <c r="G45" s="31"/>
      <c r="H45" s="2"/>
      <c r="I45" s="2"/>
    </row>
    <row r="46" spans="1:9" ht="26.25" customHeight="1">
      <c r="A46" s="933" t="s">
        <v>234</v>
      </c>
      <c r="B46" s="933"/>
      <c r="C46" s="933"/>
      <c r="D46" s="933"/>
      <c r="E46" s="933"/>
      <c r="F46" s="834"/>
      <c r="G46" s="31"/>
      <c r="H46" s="2"/>
      <c r="I46" s="2"/>
    </row>
    <row r="47" spans="1:9" ht="46.5" customHeight="1">
      <c r="A47" s="933" t="s">
        <v>235</v>
      </c>
      <c r="B47" s="933"/>
      <c r="C47" s="933"/>
      <c r="D47" s="933"/>
      <c r="E47" s="933"/>
      <c r="F47" s="834"/>
      <c r="G47" s="31"/>
      <c r="H47" s="2"/>
      <c r="I47" s="2"/>
    </row>
    <row r="48" spans="1:9">
      <c r="A48" s="341"/>
      <c r="B48" s="341"/>
      <c r="C48" s="341"/>
      <c r="D48" s="341"/>
      <c r="E48" s="341"/>
      <c r="F48" s="341"/>
      <c r="G48" s="31"/>
      <c r="H48" s="2"/>
      <c r="I48" s="2"/>
    </row>
    <row r="49" spans="1:13" ht="14.1" customHeight="1">
      <c r="A49" s="365" t="s">
        <v>236</v>
      </c>
      <c r="B49" s="424"/>
      <c r="C49" s="424"/>
      <c r="D49" s="424"/>
      <c r="E49" s="424"/>
      <c r="F49" s="424"/>
      <c r="G49" s="424"/>
      <c r="H49" s="424"/>
      <c r="I49"/>
      <c r="J49"/>
      <c r="K49"/>
      <c r="L49"/>
      <c r="M49"/>
    </row>
    <row r="50" spans="1:13" ht="14.65" customHeight="1">
      <c r="A50" s="396" t="s">
        <v>237</v>
      </c>
      <c r="B50" s="397" t="s">
        <v>238</v>
      </c>
      <c r="C50" s="397" t="s">
        <v>63</v>
      </c>
      <c r="D50" s="397">
        <v>2023</v>
      </c>
      <c r="E50" s="397">
        <v>2022</v>
      </c>
      <c r="F50" s="397">
        <v>2021</v>
      </c>
      <c r="G50" s="397">
        <v>2020</v>
      </c>
      <c r="H50" s="397">
        <v>2019</v>
      </c>
      <c r="I50"/>
      <c r="J50"/>
      <c r="K50"/>
      <c r="L50"/>
      <c r="M50"/>
    </row>
    <row r="51" spans="1:13" s="1" customFormat="1" ht="26.1">
      <c r="A51" s="802" t="s">
        <v>239</v>
      </c>
      <c r="B51" s="268" t="s">
        <v>240</v>
      </c>
      <c r="C51" s="268" t="s">
        <v>241</v>
      </c>
      <c r="D51" s="556">
        <v>132</v>
      </c>
      <c r="E51" s="557">
        <v>96</v>
      </c>
      <c r="F51" s="557">
        <v>58</v>
      </c>
      <c r="G51" s="557">
        <v>28</v>
      </c>
      <c r="H51" s="558">
        <v>16</v>
      </c>
      <c r="I51" s="83"/>
      <c r="J51" s="83"/>
      <c r="K51" s="83"/>
      <c r="L51" s="83"/>
      <c r="M51" s="83"/>
    </row>
    <row r="52" spans="1:13" s="1" customFormat="1" ht="49.5" customHeight="1">
      <c r="A52" s="932" t="s">
        <v>242</v>
      </c>
      <c r="B52" s="932"/>
      <c r="C52" s="932"/>
      <c r="D52" s="932"/>
      <c r="E52" s="932"/>
      <c r="F52" s="932"/>
      <c r="G52" s="932"/>
      <c r="H52" s="932"/>
      <c r="I52" s="83"/>
      <c r="J52" s="83"/>
      <c r="K52" s="83"/>
      <c r="L52" s="83"/>
      <c r="M52" s="83"/>
    </row>
    <row r="53" spans="1:13" s="1" customFormat="1">
      <c r="A53" s="907" t="s">
        <v>212</v>
      </c>
      <c r="B53" s="907" t="s">
        <v>243</v>
      </c>
      <c r="C53" s="341"/>
      <c r="D53" s="341"/>
      <c r="E53" s="341"/>
      <c r="F53" s="341"/>
      <c r="G53" s="341"/>
      <c r="H53" s="341"/>
      <c r="I53" s="83"/>
      <c r="J53" s="83"/>
      <c r="K53" s="83"/>
      <c r="L53" s="83"/>
      <c r="M53" s="83"/>
    </row>
    <row r="54" spans="1:13">
      <c r="A54" s="466"/>
      <c r="B54" s="16"/>
      <c r="C54" s="16"/>
      <c r="D54" s="75"/>
      <c r="E54" s="75"/>
      <c r="F54" s="75"/>
      <c r="G54" s="75"/>
      <c r="I54"/>
      <c r="J54"/>
      <c r="K54"/>
      <c r="L54"/>
      <c r="M54"/>
    </row>
    <row r="55" spans="1:13">
      <c r="A55" s="430" t="s">
        <v>244</v>
      </c>
      <c r="B55" s="53"/>
      <c r="C55" s="53"/>
      <c r="D55" s="53"/>
      <c r="E55" s="53"/>
      <c r="F55" s="53"/>
      <c r="G55" s="53"/>
      <c r="H55" s="53"/>
      <c r="I55" s="53"/>
      <c r="J55"/>
      <c r="K55"/>
    </row>
    <row r="56" spans="1:13" ht="22.5" customHeight="1">
      <c r="A56" s="41"/>
      <c r="B56" s="40" t="s">
        <v>238</v>
      </c>
      <c r="C56" s="40" t="s">
        <v>63</v>
      </c>
      <c r="D56" s="40">
        <v>2023</v>
      </c>
      <c r="E56" s="40">
        <v>2022</v>
      </c>
      <c r="F56" s="40">
        <v>2021</v>
      </c>
      <c r="G56" s="40">
        <v>2020</v>
      </c>
      <c r="H56" s="40">
        <v>2019</v>
      </c>
      <c r="I56" s="40" t="s">
        <v>245</v>
      </c>
      <c r="J56" s="388"/>
      <c r="K56" s="388"/>
      <c r="L56"/>
      <c r="M56"/>
    </row>
    <row r="57" spans="1:13" s="1" customFormat="1" ht="26.1">
      <c r="A57" s="302" t="s">
        <v>246</v>
      </c>
      <c r="B57" s="303"/>
      <c r="C57" s="303" t="s">
        <v>247</v>
      </c>
      <c r="D57" s="559">
        <v>110062</v>
      </c>
      <c r="E57" s="559">
        <v>109285</v>
      </c>
      <c r="F57" s="559">
        <v>105081</v>
      </c>
      <c r="G57" s="559">
        <v>119309</v>
      </c>
      <c r="H57" s="559">
        <v>136334</v>
      </c>
      <c r="I57"/>
      <c r="J57" s="388"/>
      <c r="K57" s="388"/>
      <c r="L57" s="83"/>
      <c r="M57" s="83"/>
    </row>
    <row r="58" spans="1:13" s="1" customFormat="1" ht="44.25" customHeight="1">
      <c r="A58" s="267" t="s">
        <v>248</v>
      </c>
      <c r="B58" s="215" t="s">
        <v>249</v>
      </c>
      <c r="C58" s="215" t="s">
        <v>65</v>
      </c>
      <c r="D58" s="545">
        <v>0.34</v>
      </c>
      <c r="E58" s="545">
        <v>0.28809795502998292</v>
      </c>
      <c r="F58" s="545">
        <v>0.25</v>
      </c>
      <c r="G58" s="583">
        <v>0.2</v>
      </c>
      <c r="H58" s="1066">
        <v>0.17</v>
      </c>
      <c r="I58"/>
      <c r="J58" s="388"/>
      <c r="K58" s="388"/>
      <c r="L58" s="83"/>
      <c r="M58" s="83"/>
    </row>
    <row r="59" spans="1:13" ht="15">
      <c r="A59" s="486" t="s">
        <v>250</v>
      </c>
      <c r="B59" s="216"/>
      <c r="C59" s="217" t="s">
        <v>251</v>
      </c>
      <c r="D59" s="212">
        <v>27402</v>
      </c>
      <c r="E59" s="212">
        <v>28797</v>
      </c>
      <c r="F59" s="212">
        <v>22493</v>
      </c>
      <c r="G59" s="212">
        <v>22278</v>
      </c>
      <c r="H59" s="1067">
        <v>24303</v>
      </c>
      <c r="I59" s="212">
        <v>13700</v>
      </c>
      <c r="J59" s="7"/>
      <c r="K59" s="7"/>
      <c r="L59" s="388"/>
      <c r="M59"/>
    </row>
    <row r="60" spans="1:13">
      <c r="A60" s="167" t="s">
        <v>67</v>
      </c>
      <c r="B60" s="158"/>
      <c r="C60" s="158"/>
      <c r="D60" s="214">
        <v>26463</v>
      </c>
      <c r="E60" s="214">
        <v>28193</v>
      </c>
      <c r="F60" s="214">
        <v>22378</v>
      </c>
      <c r="G60" s="214">
        <v>22101</v>
      </c>
      <c r="H60" s="214">
        <v>24043</v>
      </c>
      <c r="I60" s="214">
        <v>13262</v>
      </c>
      <c r="L60"/>
      <c r="M60"/>
    </row>
    <row r="61" spans="1:13">
      <c r="A61" s="167" t="s">
        <v>182</v>
      </c>
      <c r="B61" s="158"/>
      <c r="C61" s="158"/>
      <c r="D61" s="518">
        <v>939</v>
      </c>
      <c r="E61" s="518">
        <v>604</v>
      </c>
      <c r="F61" s="518">
        <v>115</v>
      </c>
      <c r="G61" s="518">
        <v>177</v>
      </c>
      <c r="H61" s="582">
        <v>260</v>
      </c>
      <c r="I61" s="518">
        <v>438</v>
      </c>
      <c r="L61"/>
      <c r="M61"/>
    </row>
    <row r="62" spans="1:13" ht="15">
      <c r="A62" s="486" t="s">
        <v>252</v>
      </c>
      <c r="B62" s="216"/>
      <c r="C62" s="217" t="s">
        <v>251</v>
      </c>
      <c r="D62" s="212">
        <v>64777</v>
      </c>
      <c r="E62" s="212">
        <v>69982</v>
      </c>
      <c r="F62" s="212">
        <v>82093</v>
      </c>
      <c r="G62" s="212">
        <v>89838</v>
      </c>
      <c r="H62" s="212">
        <v>91863</v>
      </c>
      <c r="I62" s="212">
        <v>125053</v>
      </c>
      <c r="J62" s="388"/>
      <c r="K62" s="388"/>
      <c r="L62"/>
      <c r="M62"/>
    </row>
    <row r="63" spans="1:13">
      <c r="A63" s="167" t="s">
        <v>67</v>
      </c>
      <c r="B63" s="158"/>
      <c r="C63" s="158"/>
      <c r="D63" s="518">
        <v>22694</v>
      </c>
      <c r="E63" s="518">
        <v>24961</v>
      </c>
      <c r="F63" s="518">
        <v>28425</v>
      </c>
      <c r="G63" s="518">
        <v>27234</v>
      </c>
      <c r="H63" s="582">
        <v>28955</v>
      </c>
      <c r="I63" s="518">
        <v>44106</v>
      </c>
      <c r="J63"/>
      <c r="K63"/>
      <c r="L63"/>
      <c r="M63"/>
    </row>
    <row r="64" spans="1:13">
      <c r="A64" s="167" t="s">
        <v>182</v>
      </c>
      <c r="B64" s="158"/>
      <c r="C64" s="158"/>
      <c r="D64" s="518">
        <v>42083</v>
      </c>
      <c r="E64" s="518">
        <v>45021</v>
      </c>
      <c r="F64" s="518">
        <v>53668</v>
      </c>
      <c r="G64" s="518">
        <v>62604</v>
      </c>
      <c r="H64" s="582">
        <v>62908</v>
      </c>
      <c r="I64" s="518">
        <v>80947</v>
      </c>
      <c r="J64" s="749"/>
      <c r="K64" s="749"/>
    </row>
    <row r="65" spans="1:9" ht="47.25" customHeight="1">
      <c r="A65" s="165" t="s">
        <v>253</v>
      </c>
      <c r="B65" s="166"/>
      <c r="C65" s="166" t="s">
        <v>254</v>
      </c>
      <c r="D65" s="517">
        <v>4396</v>
      </c>
      <c r="E65" s="517">
        <v>4968.6857655640897</v>
      </c>
      <c r="F65" s="517" t="s">
        <v>68</v>
      </c>
      <c r="G65" s="517" t="s">
        <v>68</v>
      </c>
      <c r="H65" s="517" t="s">
        <v>68</v>
      </c>
      <c r="I65"/>
    </row>
    <row r="66" spans="1:9">
      <c r="A66" s="157" t="s">
        <v>255</v>
      </c>
      <c r="B66" s="158"/>
      <c r="C66" s="158"/>
      <c r="D66" s="518">
        <v>1030</v>
      </c>
      <c r="E66" s="518">
        <v>1369</v>
      </c>
      <c r="F66" s="520" t="s">
        <v>68</v>
      </c>
      <c r="G66" s="520" t="s">
        <v>68</v>
      </c>
      <c r="H66" s="520" t="s">
        <v>68</v>
      </c>
      <c r="I66"/>
    </row>
    <row r="67" spans="1:9">
      <c r="A67" s="157" t="s">
        <v>256</v>
      </c>
      <c r="B67" s="158"/>
      <c r="C67" s="158"/>
      <c r="D67" s="518">
        <v>3366</v>
      </c>
      <c r="E67" s="518">
        <v>3600</v>
      </c>
      <c r="F67" s="520" t="s">
        <v>68</v>
      </c>
      <c r="G67" s="520" t="s">
        <v>68</v>
      </c>
      <c r="H67" s="520" t="s">
        <v>68</v>
      </c>
      <c r="I67"/>
    </row>
    <row r="68" spans="1:9" ht="15">
      <c r="A68" s="165" t="s">
        <v>257</v>
      </c>
      <c r="B68" s="166"/>
      <c r="C68" s="166" t="s">
        <v>254</v>
      </c>
      <c r="D68" s="517">
        <v>13487</v>
      </c>
      <c r="E68" s="517">
        <v>5538</v>
      </c>
      <c r="F68" s="517">
        <v>495</v>
      </c>
      <c r="G68" s="517">
        <v>7193</v>
      </c>
      <c r="H68" s="517">
        <v>20168</v>
      </c>
      <c r="I68"/>
    </row>
    <row r="69" spans="1:9" ht="15">
      <c r="A69" s="165" t="s">
        <v>258</v>
      </c>
      <c r="B69" s="166"/>
      <c r="C69" s="166" t="s">
        <v>259</v>
      </c>
      <c r="D69" s="519">
        <v>1.03</v>
      </c>
      <c r="E69" s="519">
        <v>1.0900000000000001</v>
      </c>
      <c r="F69" s="519">
        <v>1.1599999999999999</v>
      </c>
      <c r="G69" s="519">
        <v>1.21</v>
      </c>
      <c r="H69" s="519">
        <v>1.1299999999999999</v>
      </c>
      <c r="I69"/>
    </row>
    <row r="70" spans="1:9">
      <c r="A70" s="157" t="s">
        <v>255</v>
      </c>
      <c r="B70" s="158"/>
      <c r="C70" s="158"/>
      <c r="D70" s="520">
        <v>1.2</v>
      </c>
      <c r="E70" s="520">
        <v>1.27</v>
      </c>
      <c r="F70" s="520">
        <v>1.27</v>
      </c>
      <c r="G70" s="580">
        <v>1.24</v>
      </c>
      <c r="H70" s="520">
        <v>1.31</v>
      </c>
      <c r="I70"/>
    </row>
    <row r="71" spans="1:9">
      <c r="A71" s="157" t="s">
        <v>256</v>
      </c>
      <c r="B71" s="158"/>
      <c r="C71" s="158"/>
      <c r="D71" s="520">
        <v>0.89</v>
      </c>
      <c r="E71" s="520">
        <v>0.93</v>
      </c>
      <c r="F71" s="520">
        <v>1.02</v>
      </c>
      <c r="G71" s="580">
        <v>1.19</v>
      </c>
      <c r="H71" s="520">
        <v>1.01</v>
      </c>
      <c r="I71"/>
    </row>
    <row r="72" spans="1:9" ht="23.1" customHeight="1">
      <c r="A72" s="165" t="s">
        <v>260</v>
      </c>
      <c r="B72" s="166"/>
      <c r="C72" s="166" t="s">
        <v>261</v>
      </c>
      <c r="D72" s="519">
        <v>1.9</v>
      </c>
      <c r="E72" s="519">
        <v>2.1</v>
      </c>
      <c r="F72" s="519">
        <v>2.2000000000000002</v>
      </c>
      <c r="G72" s="581">
        <v>2.2000000000000002</v>
      </c>
      <c r="H72" s="519">
        <v>2.2999999999999998</v>
      </c>
      <c r="I72"/>
    </row>
    <row r="73" spans="1:9" ht="32.25" customHeight="1">
      <c r="A73" s="165" t="s">
        <v>262</v>
      </c>
      <c r="B73" s="166"/>
      <c r="C73" s="166" t="s">
        <v>263</v>
      </c>
      <c r="D73" s="519">
        <v>0.05</v>
      </c>
      <c r="E73" s="519">
        <v>0.05</v>
      </c>
      <c r="F73" s="519">
        <v>0.05</v>
      </c>
      <c r="G73" s="581">
        <v>0.05</v>
      </c>
      <c r="H73" s="519">
        <v>0.05</v>
      </c>
      <c r="I73"/>
    </row>
    <row r="74" spans="1:9">
      <c r="A74" s="157" t="s">
        <v>255</v>
      </c>
      <c r="B74" s="158"/>
      <c r="C74" s="158"/>
      <c r="D74" s="520">
        <v>0.05</v>
      </c>
      <c r="E74" s="520">
        <v>0.05</v>
      </c>
      <c r="F74" s="520">
        <v>0.05</v>
      </c>
      <c r="G74" s="520">
        <v>0.05</v>
      </c>
      <c r="H74" s="520">
        <v>0.05</v>
      </c>
      <c r="I74"/>
    </row>
    <row r="75" spans="1:9">
      <c r="A75" s="157" t="s">
        <v>256</v>
      </c>
      <c r="B75" s="158"/>
      <c r="C75" s="158"/>
      <c r="D75" s="520">
        <v>0.05</v>
      </c>
      <c r="E75" s="520">
        <v>0.04</v>
      </c>
      <c r="F75" s="520">
        <v>0.05</v>
      </c>
      <c r="G75" s="520">
        <v>0.05</v>
      </c>
      <c r="H75" s="520">
        <v>0.05</v>
      </c>
      <c r="I75"/>
    </row>
    <row r="76" spans="1:9" ht="21.75" customHeight="1">
      <c r="A76" s="165" t="s">
        <v>264</v>
      </c>
      <c r="B76" s="166" t="s">
        <v>265</v>
      </c>
      <c r="C76" s="166" t="s">
        <v>266</v>
      </c>
      <c r="D76" s="1068">
        <v>65</v>
      </c>
      <c r="E76" s="1068">
        <v>60</v>
      </c>
      <c r="F76" s="1068">
        <v>45</v>
      </c>
      <c r="G76" s="1068">
        <v>30</v>
      </c>
      <c r="H76" s="1068">
        <v>15</v>
      </c>
      <c r="I76"/>
    </row>
    <row r="77" spans="1:9" ht="76.5" customHeight="1">
      <c r="A77" s="934" t="s">
        <v>267</v>
      </c>
      <c r="B77" s="934"/>
      <c r="C77" s="934"/>
      <c r="D77" s="934"/>
      <c r="E77" s="934"/>
      <c r="F77" s="934"/>
      <c r="G77" s="934"/>
      <c r="H77" s="934"/>
    </row>
    <row r="78" spans="1:9">
      <c r="A78" s="914" t="s">
        <v>268</v>
      </c>
      <c r="B78" s="846"/>
      <c r="C78" s="846"/>
      <c r="D78" s="846"/>
      <c r="E78" s="846"/>
      <c r="F78" s="846"/>
      <c r="G78" s="846"/>
      <c r="H78" s="846"/>
    </row>
    <row r="79" spans="1:9" ht="21.75" customHeight="1">
      <c r="A79" s="923" t="s">
        <v>269</v>
      </c>
      <c r="B79" s="923"/>
      <c r="C79" s="923"/>
      <c r="D79" s="923"/>
      <c r="E79" s="923"/>
      <c r="F79" s="923"/>
      <c r="G79" s="923"/>
      <c r="H79" s="923"/>
    </row>
    <row r="80" spans="1:9" ht="99.75" customHeight="1">
      <c r="A80" s="923" t="s">
        <v>270</v>
      </c>
      <c r="B80" s="923"/>
      <c r="C80" s="923"/>
      <c r="D80" s="923"/>
      <c r="E80" s="923"/>
      <c r="F80" s="923"/>
      <c r="G80" s="923"/>
      <c r="H80" s="923"/>
    </row>
    <row r="81" spans="1:13" ht="39" customHeight="1">
      <c r="A81" s="923" t="s">
        <v>271</v>
      </c>
      <c r="B81" s="923"/>
      <c r="C81" s="923"/>
      <c r="D81" s="923"/>
      <c r="E81" s="923"/>
      <c r="F81" s="923"/>
      <c r="G81" s="923"/>
      <c r="H81" s="923"/>
    </row>
    <row r="82" spans="1:13">
      <c r="A82" s="848" t="s">
        <v>272</v>
      </c>
      <c r="B82" s="16"/>
      <c r="C82" s="16"/>
      <c r="D82" s="16"/>
      <c r="E82" s="849"/>
      <c r="F82" s="849"/>
      <c r="G82" s="849"/>
    </row>
    <row r="83" spans="1:13">
      <c r="A83" s="843" t="s">
        <v>273</v>
      </c>
      <c r="B83" s="16"/>
      <c r="C83" s="16"/>
      <c r="D83" s="16"/>
      <c r="E83" s="849"/>
      <c r="F83" s="849"/>
      <c r="G83" s="849"/>
    </row>
    <row r="84" spans="1:13">
      <c r="A84" s="843" t="s">
        <v>274</v>
      </c>
      <c r="B84" s="16"/>
      <c r="C84" s="16"/>
      <c r="D84" s="16"/>
      <c r="E84" s="849"/>
      <c r="F84" s="849"/>
      <c r="G84" s="849"/>
    </row>
    <row r="85" spans="1:13" s="546" customFormat="1" ht="14.65" customHeight="1">
      <c r="A85" s="858" t="s">
        <v>275</v>
      </c>
      <c r="B85" s="850"/>
      <c r="C85" s="850"/>
      <c r="D85" s="850"/>
      <c r="E85" s="851"/>
      <c r="F85" s="851"/>
      <c r="G85" s="851"/>
      <c r="H85" s="852"/>
      <c r="I85" s="31"/>
    </row>
    <row r="86" spans="1:13" s="546" customFormat="1" ht="14.65" customHeight="1">
      <c r="A86" s="858" t="s">
        <v>276</v>
      </c>
      <c r="B86" s="850"/>
      <c r="C86" s="850"/>
      <c r="D86" s="850"/>
      <c r="E86" s="851"/>
      <c r="F86" s="851"/>
      <c r="G86" s="851"/>
      <c r="H86" s="852"/>
      <c r="I86" s="31"/>
    </row>
    <row r="87" spans="1:13">
      <c r="A87" s="72"/>
      <c r="B87" s="78"/>
      <c r="C87" s="78"/>
      <c r="D87" s="78"/>
      <c r="E87" s="78"/>
      <c r="F87" s="78"/>
      <c r="G87" s="78"/>
    </row>
    <row r="88" spans="1:13" ht="14.65" customHeight="1">
      <c r="A88" s="365" t="s">
        <v>277</v>
      </c>
      <c r="B88" s="424"/>
      <c r="C88" s="424"/>
      <c r="D88" s="424"/>
      <c r="E88" s="424"/>
      <c r="F88" s="424"/>
      <c r="G88" s="424"/>
      <c r="H88" s="424"/>
      <c r="I88"/>
      <c r="J88"/>
      <c r="K88"/>
      <c r="L88"/>
      <c r="M88"/>
    </row>
    <row r="89" spans="1:13">
      <c r="A89" s="41"/>
      <c r="B89" s="40" t="s">
        <v>238</v>
      </c>
      <c r="C89" s="40" t="s">
        <v>63</v>
      </c>
      <c r="D89" s="40">
        <v>2023</v>
      </c>
      <c r="E89" s="40">
        <v>2022</v>
      </c>
      <c r="F89" s="40">
        <v>2021</v>
      </c>
      <c r="G89" s="40">
        <v>2020</v>
      </c>
      <c r="H89" s="40">
        <v>2019</v>
      </c>
      <c r="I89"/>
      <c r="J89"/>
      <c r="K89"/>
      <c r="L89"/>
      <c r="M89"/>
    </row>
    <row r="90" spans="1:13" ht="32.25" customHeight="1">
      <c r="A90" s="165" t="s">
        <v>278</v>
      </c>
      <c r="B90" s="156" t="s">
        <v>279</v>
      </c>
      <c r="C90" s="156" t="s">
        <v>280</v>
      </c>
      <c r="D90" s="473">
        <v>0.66</v>
      </c>
      <c r="E90" s="473">
        <v>0.67</v>
      </c>
      <c r="F90" s="473">
        <v>0.63</v>
      </c>
      <c r="G90" s="473">
        <v>0.61</v>
      </c>
      <c r="H90" s="474">
        <v>0.61</v>
      </c>
      <c r="I90"/>
      <c r="J90"/>
      <c r="K90"/>
      <c r="L90"/>
      <c r="M90"/>
    </row>
    <row r="91" spans="1:13" ht="33" customHeight="1">
      <c r="A91" s="165" t="s">
        <v>281</v>
      </c>
      <c r="B91" s="156" t="s">
        <v>282</v>
      </c>
      <c r="C91" s="156" t="s">
        <v>280</v>
      </c>
      <c r="D91" s="473">
        <v>0.83</v>
      </c>
      <c r="E91" s="473">
        <v>0.83</v>
      </c>
      <c r="F91" s="473">
        <v>0.82</v>
      </c>
      <c r="G91" s="473">
        <v>0.82</v>
      </c>
      <c r="H91" s="474">
        <v>0.83</v>
      </c>
      <c r="I91"/>
      <c r="J91"/>
      <c r="K91"/>
      <c r="L91"/>
      <c r="M91"/>
    </row>
    <row r="92" spans="1:13">
      <c r="A92" s="165" t="s">
        <v>283</v>
      </c>
      <c r="B92" s="166"/>
      <c r="C92" s="166" t="s">
        <v>284</v>
      </c>
      <c r="D92" s="517">
        <v>1678683</v>
      </c>
      <c r="E92" s="517">
        <v>1678854</v>
      </c>
      <c r="F92" s="517">
        <v>1769491</v>
      </c>
      <c r="G92" s="517">
        <v>1864662</v>
      </c>
      <c r="H92" s="1069">
        <v>1914437</v>
      </c>
      <c r="I92"/>
      <c r="J92"/>
      <c r="K92"/>
      <c r="L92"/>
      <c r="M92"/>
    </row>
    <row r="93" spans="1:13">
      <c r="A93" s="157" t="s">
        <v>67</v>
      </c>
      <c r="B93" s="158"/>
      <c r="C93" s="215"/>
      <c r="D93" s="518">
        <v>1239343</v>
      </c>
      <c r="E93" s="518">
        <v>1234297</v>
      </c>
      <c r="F93" s="518">
        <v>1252724</v>
      </c>
      <c r="G93" s="518">
        <v>1238837</v>
      </c>
      <c r="H93" s="97">
        <v>1272233</v>
      </c>
      <c r="I93"/>
      <c r="J93"/>
      <c r="K93"/>
      <c r="L93"/>
      <c r="M93"/>
    </row>
    <row r="94" spans="1:13">
      <c r="A94" s="157" t="s">
        <v>182</v>
      </c>
      <c r="B94" s="158"/>
      <c r="C94" s="215"/>
      <c r="D94" s="518">
        <v>439340</v>
      </c>
      <c r="E94" s="518">
        <v>444557</v>
      </c>
      <c r="F94" s="518">
        <v>516767</v>
      </c>
      <c r="G94" s="518">
        <v>625825</v>
      </c>
      <c r="H94" s="97">
        <v>642204</v>
      </c>
      <c r="I94"/>
      <c r="J94"/>
      <c r="K94"/>
      <c r="L94"/>
      <c r="M94"/>
    </row>
    <row r="95" spans="1:13">
      <c r="A95" s="165" t="s">
        <v>285</v>
      </c>
      <c r="B95" s="166"/>
      <c r="C95" s="166" t="s">
        <v>286</v>
      </c>
      <c r="D95" s="517">
        <v>312196</v>
      </c>
      <c r="E95" s="517">
        <v>331158</v>
      </c>
      <c r="F95" s="517">
        <v>357504</v>
      </c>
      <c r="G95" s="517">
        <v>389430</v>
      </c>
      <c r="H95" s="1069">
        <v>392680</v>
      </c>
      <c r="I95"/>
      <c r="J95"/>
      <c r="K95"/>
      <c r="L95"/>
      <c r="M95"/>
    </row>
    <row r="96" spans="1:13">
      <c r="A96" s="157" t="s">
        <v>67</v>
      </c>
      <c r="B96" s="158"/>
      <c r="C96" s="215"/>
      <c r="D96" s="518">
        <v>195138</v>
      </c>
      <c r="E96" s="518">
        <v>210722</v>
      </c>
      <c r="F96" s="518">
        <v>214507</v>
      </c>
      <c r="G96" s="518">
        <v>216317</v>
      </c>
      <c r="H96" s="97">
        <v>215351</v>
      </c>
      <c r="I96"/>
      <c r="J96"/>
      <c r="K96"/>
      <c r="L96"/>
      <c r="M96"/>
    </row>
    <row r="97" spans="1:13">
      <c r="A97" s="157" t="s">
        <v>182</v>
      </c>
      <c r="B97" s="158"/>
      <c r="C97" s="215"/>
      <c r="D97" s="518">
        <v>117058</v>
      </c>
      <c r="E97" s="518">
        <v>120435</v>
      </c>
      <c r="F97" s="518">
        <v>142997</v>
      </c>
      <c r="G97" s="518">
        <v>173113</v>
      </c>
      <c r="H97" s="97">
        <v>177329</v>
      </c>
      <c r="I97"/>
      <c r="J97"/>
      <c r="K97"/>
      <c r="L97"/>
      <c r="M97"/>
    </row>
    <row r="98" spans="1:13" ht="30" customHeight="1">
      <c r="A98" s="165" t="s">
        <v>287</v>
      </c>
      <c r="B98" s="166"/>
      <c r="C98" s="166" t="s">
        <v>286</v>
      </c>
      <c r="D98" s="517">
        <v>207444</v>
      </c>
      <c r="E98" s="517">
        <v>222187</v>
      </c>
      <c r="F98" s="517">
        <v>224412</v>
      </c>
      <c r="G98" s="517">
        <v>237659</v>
      </c>
      <c r="H98" s="1069">
        <v>239849</v>
      </c>
      <c r="I98"/>
      <c r="J98"/>
      <c r="K98"/>
      <c r="L98"/>
      <c r="M98"/>
    </row>
    <row r="99" spans="1:13">
      <c r="A99" s="157" t="s">
        <v>67</v>
      </c>
      <c r="B99" s="158"/>
      <c r="C99" s="215"/>
      <c r="D99" s="518">
        <v>162693</v>
      </c>
      <c r="E99" s="518">
        <v>175668</v>
      </c>
      <c r="F99" s="518">
        <v>176443</v>
      </c>
      <c r="G99" s="518">
        <v>178349</v>
      </c>
      <c r="H99" s="97">
        <v>179546</v>
      </c>
      <c r="I99"/>
      <c r="J99"/>
      <c r="K99"/>
      <c r="L99"/>
      <c r="M99"/>
    </row>
    <row r="100" spans="1:13">
      <c r="A100" s="157" t="s">
        <v>182</v>
      </c>
      <c r="B100" s="158"/>
      <c r="C100" s="215"/>
      <c r="D100" s="518">
        <v>44751</v>
      </c>
      <c r="E100" s="518">
        <v>46519</v>
      </c>
      <c r="F100" s="518">
        <v>47969</v>
      </c>
      <c r="G100" s="518">
        <v>59310</v>
      </c>
      <c r="H100" s="97">
        <v>60303</v>
      </c>
      <c r="I100"/>
      <c r="J100"/>
      <c r="K100"/>
      <c r="L100"/>
      <c r="M100"/>
    </row>
    <row r="101" spans="1:13">
      <c r="A101" s="165" t="s">
        <v>288</v>
      </c>
      <c r="B101" s="166"/>
      <c r="C101" s="166" t="s">
        <v>289</v>
      </c>
      <c r="D101" s="517">
        <v>50276.945203370196</v>
      </c>
      <c r="E101" s="517">
        <v>35451</v>
      </c>
      <c r="F101" s="517">
        <v>44911</v>
      </c>
      <c r="G101" s="517">
        <v>38784.800000000003</v>
      </c>
      <c r="H101" s="1069">
        <v>39421.599999999999</v>
      </c>
      <c r="I101"/>
      <c r="J101"/>
      <c r="K101"/>
      <c r="L101"/>
      <c r="M101"/>
    </row>
    <row r="102" spans="1:13">
      <c r="A102" s="157" t="s">
        <v>67</v>
      </c>
      <c r="B102" s="158"/>
      <c r="C102" s="215"/>
      <c r="D102" s="518">
        <v>50277</v>
      </c>
      <c r="E102" s="518">
        <v>35451</v>
      </c>
      <c r="F102" s="518">
        <v>44911</v>
      </c>
      <c r="G102" s="518">
        <v>38784.800000000003</v>
      </c>
      <c r="H102" s="97">
        <v>39421.599999999999</v>
      </c>
      <c r="I102"/>
      <c r="J102"/>
      <c r="K102"/>
      <c r="L102"/>
      <c r="M102"/>
    </row>
    <row r="103" spans="1:13">
      <c r="A103" s="157" t="s">
        <v>182</v>
      </c>
      <c r="B103" s="158"/>
      <c r="C103" s="215"/>
      <c r="D103" s="518" t="s">
        <v>68</v>
      </c>
      <c r="E103" s="518" t="s">
        <v>68</v>
      </c>
      <c r="F103" s="518" t="s">
        <v>68</v>
      </c>
      <c r="G103" s="518" t="s">
        <v>68</v>
      </c>
      <c r="H103" s="97" t="s">
        <v>68</v>
      </c>
      <c r="I103"/>
      <c r="J103"/>
      <c r="K103"/>
      <c r="L103"/>
      <c r="M103"/>
    </row>
    <row r="104" spans="1:13">
      <c r="A104" s="165" t="s">
        <v>290</v>
      </c>
      <c r="B104" s="166"/>
      <c r="C104" s="166" t="s">
        <v>284</v>
      </c>
      <c r="D104" s="517">
        <v>504499</v>
      </c>
      <c r="E104" s="517">
        <v>486687</v>
      </c>
      <c r="F104" s="517">
        <v>437563</v>
      </c>
      <c r="G104" s="517">
        <v>423930</v>
      </c>
      <c r="H104" s="1069">
        <v>466187</v>
      </c>
      <c r="I104"/>
      <c r="J104"/>
      <c r="K104"/>
      <c r="L104"/>
      <c r="M104"/>
    </row>
    <row r="105" spans="1:13" ht="17.100000000000001" customHeight="1">
      <c r="A105" s="157" t="s">
        <v>291</v>
      </c>
      <c r="B105" s="158"/>
      <c r="C105" s="215"/>
      <c r="D105" s="518">
        <v>486569</v>
      </c>
      <c r="E105" s="518">
        <v>475697</v>
      </c>
      <c r="F105" s="518">
        <v>435587</v>
      </c>
      <c r="G105" s="518">
        <v>421312</v>
      </c>
      <c r="H105" s="97">
        <v>462369</v>
      </c>
      <c r="I105"/>
      <c r="J105"/>
      <c r="K105"/>
      <c r="L105"/>
      <c r="M105"/>
    </row>
    <row r="106" spans="1:13">
      <c r="A106" s="157" t="s">
        <v>292</v>
      </c>
      <c r="B106" s="158"/>
      <c r="C106" s="215"/>
      <c r="D106" s="518">
        <v>17930</v>
      </c>
      <c r="E106" s="518">
        <v>10989</v>
      </c>
      <c r="F106" s="518">
        <v>1976</v>
      </c>
      <c r="G106" s="518">
        <v>2618</v>
      </c>
      <c r="H106" s="97">
        <v>3818</v>
      </c>
      <c r="I106"/>
      <c r="J106"/>
      <c r="K106"/>
      <c r="L106"/>
      <c r="M106"/>
    </row>
    <row r="107" spans="1:13">
      <c r="A107" s="165" t="s">
        <v>293</v>
      </c>
      <c r="B107" s="166"/>
      <c r="C107" s="166" t="s">
        <v>286</v>
      </c>
      <c r="D107" s="517">
        <v>329043.20637400006</v>
      </c>
      <c r="E107" s="517">
        <v>342882</v>
      </c>
      <c r="F107" s="517">
        <v>353897</v>
      </c>
      <c r="G107" s="517">
        <v>359512</v>
      </c>
      <c r="H107" s="517">
        <v>375448</v>
      </c>
      <c r="I107"/>
      <c r="J107"/>
      <c r="K107"/>
      <c r="L107"/>
      <c r="M107"/>
    </row>
    <row r="108" spans="1:13">
      <c r="A108" s="157" t="s">
        <v>67</v>
      </c>
      <c r="B108" s="158"/>
      <c r="C108" s="215"/>
      <c r="D108" s="518">
        <v>249217</v>
      </c>
      <c r="E108" s="518">
        <v>252651</v>
      </c>
      <c r="F108" s="518">
        <v>260121</v>
      </c>
      <c r="G108" s="518">
        <v>243438</v>
      </c>
      <c r="H108" s="518">
        <v>255834</v>
      </c>
      <c r="I108"/>
      <c r="J108"/>
      <c r="K108"/>
      <c r="L108"/>
      <c r="M108"/>
    </row>
    <row r="109" spans="1:13">
      <c r="A109" s="157" t="s">
        <v>292</v>
      </c>
      <c r="B109" s="158"/>
      <c r="C109" s="215"/>
      <c r="D109" s="518">
        <v>79826</v>
      </c>
      <c r="E109" s="518">
        <v>90231</v>
      </c>
      <c r="F109" s="518">
        <v>93776</v>
      </c>
      <c r="G109" s="518">
        <v>116074</v>
      </c>
      <c r="H109" s="518">
        <v>119615</v>
      </c>
      <c r="I109"/>
      <c r="J109"/>
      <c r="K109"/>
      <c r="L109"/>
      <c r="M109"/>
    </row>
    <row r="110" spans="1:13">
      <c r="A110" s="165" t="s">
        <v>294</v>
      </c>
      <c r="B110" s="166"/>
      <c r="C110" s="166" t="s">
        <v>286</v>
      </c>
      <c r="D110" s="517">
        <v>137258</v>
      </c>
      <c r="E110" s="517">
        <v>144025</v>
      </c>
      <c r="F110" s="517">
        <v>146837</v>
      </c>
      <c r="G110" s="517">
        <v>158458</v>
      </c>
      <c r="H110" s="517">
        <v>156340</v>
      </c>
      <c r="I110"/>
      <c r="J110"/>
      <c r="K110"/>
      <c r="L110"/>
      <c r="M110"/>
    </row>
    <row r="111" spans="1:13">
      <c r="A111" s="157" t="s">
        <v>67</v>
      </c>
      <c r="B111" s="158"/>
      <c r="C111" s="215"/>
      <c r="D111" s="518">
        <v>95045</v>
      </c>
      <c r="E111" s="518">
        <v>101133</v>
      </c>
      <c r="F111" s="518">
        <v>100160</v>
      </c>
      <c r="G111" s="582">
        <v>100685</v>
      </c>
      <c r="H111" s="582">
        <v>98905</v>
      </c>
      <c r="I111"/>
      <c r="J111"/>
      <c r="K111"/>
      <c r="L111"/>
      <c r="M111"/>
    </row>
    <row r="112" spans="1:13">
      <c r="A112" s="157" t="s">
        <v>292</v>
      </c>
      <c r="B112" s="158"/>
      <c r="C112" s="158"/>
      <c r="D112" s="518">
        <v>42213</v>
      </c>
      <c r="E112" s="518">
        <v>42892</v>
      </c>
      <c r="F112" s="518">
        <v>46677</v>
      </c>
      <c r="G112" s="582">
        <v>57773</v>
      </c>
      <c r="H112" s="582">
        <v>57435</v>
      </c>
      <c r="I112"/>
      <c r="J112"/>
      <c r="K112"/>
      <c r="L112"/>
      <c r="M112"/>
    </row>
    <row r="113" spans="1:13" ht="65.25" customHeight="1">
      <c r="A113" s="932" t="s">
        <v>295</v>
      </c>
      <c r="B113" s="932"/>
      <c r="C113" s="932"/>
      <c r="D113" s="932"/>
      <c r="E113" s="932"/>
      <c r="F113" s="932"/>
      <c r="G113" s="932"/>
      <c r="H113" s="932"/>
      <c r="I113"/>
      <c r="J113"/>
      <c r="K113"/>
      <c r="L113"/>
      <c r="M113"/>
    </row>
    <row r="114" spans="1:13" ht="83.25" customHeight="1">
      <c r="A114" s="921" t="s">
        <v>296</v>
      </c>
      <c r="B114" s="921"/>
      <c r="C114" s="921"/>
      <c r="D114" s="921"/>
      <c r="E114" s="921"/>
      <c r="F114" s="921"/>
      <c r="G114" s="921"/>
      <c r="H114" s="921"/>
      <c r="I114"/>
      <c r="J114"/>
      <c r="K114"/>
      <c r="L114"/>
      <c r="M114"/>
    </row>
    <row r="115" spans="1:13" ht="39.75" customHeight="1">
      <c r="A115" s="921" t="s">
        <v>297</v>
      </c>
      <c r="B115" s="921"/>
      <c r="C115" s="921"/>
      <c r="D115" s="921"/>
      <c r="E115" s="921"/>
      <c r="F115" s="921"/>
      <c r="G115" s="921"/>
      <c r="H115" s="921"/>
      <c r="I115"/>
      <c r="J115"/>
      <c r="K115"/>
      <c r="L115"/>
      <c r="M115"/>
    </row>
    <row r="116" spans="1:13" ht="62.25" customHeight="1">
      <c r="A116" s="921" t="s">
        <v>298</v>
      </c>
      <c r="B116" s="921"/>
      <c r="C116" s="921"/>
      <c r="D116" s="921"/>
      <c r="E116" s="921"/>
      <c r="F116" s="921"/>
      <c r="G116" s="921"/>
      <c r="H116" s="921"/>
      <c r="I116"/>
      <c r="J116"/>
      <c r="K116"/>
      <c r="L116"/>
      <c r="M116"/>
    </row>
    <row r="117" spans="1:13" ht="14.65" customHeight="1">
      <c r="A117" s="70"/>
      <c r="B117" s="71"/>
      <c r="C117" s="71"/>
      <c r="D117" s="71"/>
      <c r="E117" s="42"/>
      <c r="F117" s="42"/>
      <c r="I117"/>
      <c r="J117"/>
      <c r="K117"/>
      <c r="L117"/>
      <c r="M117"/>
    </row>
    <row r="118" spans="1:13" ht="14.65" customHeight="1">
      <c r="A118" s="365" t="s">
        <v>299</v>
      </c>
      <c r="B118" s="424"/>
      <c r="C118" s="424"/>
      <c r="D118" s="424"/>
      <c r="E118" s="424"/>
      <c r="F118" s="424"/>
      <c r="G118" s="424"/>
      <c r="I118"/>
      <c r="J118"/>
      <c r="K118"/>
      <c r="L118"/>
      <c r="M118"/>
    </row>
    <row r="119" spans="1:13">
      <c r="A119" s="39"/>
      <c r="B119" s="40" t="s">
        <v>63</v>
      </c>
      <c r="C119" s="40">
        <v>2023</v>
      </c>
      <c r="D119" s="40">
        <v>2022</v>
      </c>
      <c r="E119" s="40">
        <v>2021</v>
      </c>
      <c r="F119" s="40">
        <v>2020</v>
      </c>
      <c r="G119" s="40">
        <v>2019</v>
      </c>
      <c r="I119"/>
      <c r="J119"/>
      <c r="K119"/>
      <c r="L119"/>
      <c r="M119"/>
    </row>
    <row r="120" spans="1:13">
      <c r="A120" s="111" t="s">
        <v>300</v>
      </c>
      <c r="B120" s="269" t="s">
        <v>301</v>
      </c>
      <c r="C120" s="212">
        <f>C122+C121</f>
        <v>959551</v>
      </c>
      <c r="D120" s="212">
        <v>818144</v>
      </c>
      <c r="E120" s="212">
        <v>776202</v>
      </c>
      <c r="F120" s="212">
        <v>838992</v>
      </c>
      <c r="G120" s="1070">
        <v>971293</v>
      </c>
      <c r="I120"/>
      <c r="J120"/>
      <c r="K120"/>
      <c r="L120"/>
      <c r="M120"/>
    </row>
    <row r="121" spans="1:13">
      <c r="A121" s="251" t="s">
        <v>67</v>
      </c>
      <c r="B121" s="258"/>
      <c r="C121" s="518">
        <v>474693</v>
      </c>
      <c r="D121" s="518">
        <v>496878</v>
      </c>
      <c r="E121" s="518">
        <v>465132</v>
      </c>
      <c r="F121" s="518">
        <v>557082</v>
      </c>
      <c r="G121" s="286">
        <v>754611</v>
      </c>
      <c r="I121"/>
      <c r="J121"/>
      <c r="K121"/>
      <c r="L121"/>
      <c r="M121"/>
    </row>
    <row r="122" spans="1:13">
      <c r="A122" s="251" t="s">
        <v>182</v>
      </c>
      <c r="B122" s="258"/>
      <c r="C122" s="518">
        <v>484858</v>
      </c>
      <c r="D122" s="518">
        <v>321266</v>
      </c>
      <c r="E122" s="518">
        <v>311070</v>
      </c>
      <c r="F122" s="518">
        <v>281910</v>
      </c>
      <c r="G122" s="286">
        <v>216682</v>
      </c>
      <c r="I122"/>
      <c r="J122"/>
      <c r="K122"/>
      <c r="L122"/>
      <c r="M122"/>
    </row>
    <row r="123" spans="1:13">
      <c r="A123" s="253" t="s">
        <v>302</v>
      </c>
      <c r="B123" s="270" t="s">
        <v>303</v>
      </c>
      <c r="C123" s="540">
        <v>0.56000000000000005</v>
      </c>
      <c r="D123" s="540">
        <v>0.56000000000000005</v>
      </c>
      <c r="E123" s="540">
        <v>0.52</v>
      </c>
      <c r="F123" s="540">
        <v>0.62</v>
      </c>
      <c r="G123" s="1071">
        <v>0.68</v>
      </c>
      <c r="I123"/>
      <c r="J123"/>
      <c r="K123"/>
      <c r="L123"/>
      <c r="M123"/>
    </row>
    <row r="124" spans="1:13">
      <c r="A124" s="251" t="s">
        <v>67</v>
      </c>
      <c r="B124" s="258"/>
      <c r="C124" s="520">
        <v>0.43</v>
      </c>
      <c r="D124" s="520">
        <v>0.48</v>
      </c>
      <c r="E124" s="520">
        <v>0.43</v>
      </c>
      <c r="F124" s="520">
        <v>0.53</v>
      </c>
      <c r="G124" s="284">
        <v>0.72</v>
      </c>
      <c r="I124"/>
      <c r="J124"/>
      <c r="K124"/>
      <c r="L124"/>
      <c r="M124"/>
    </row>
    <row r="125" spans="1:13">
      <c r="A125" s="251" t="s">
        <v>182</v>
      </c>
      <c r="B125" s="258"/>
      <c r="C125" s="520">
        <v>0.71</v>
      </c>
      <c r="D125" s="520">
        <v>0.75</v>
      </c>
      <c r="E125" s="520">
        <v>0.77</v>
      </c>
      <c r="F125" s="520">
        <v>0.91</v>
      </c>
      <c r="G125" s="284">
        <v>0.56999999999999995</v>
      </c>
      <c r="I125"/>
      <c r="J125"/>
      <c r="K125"/>
      <c r="L125"/>
      <c r="M125"/>
    </row>
    <row r="126" spans="1:13" s="32" customFormat="1" ht="54.75" customHeight="1">
      <c r="A126" s="921" t="s">
        <v>304</v>
      </c>
      <c r="B126" s="921"/>
      <c r="C126" s="921"/>
      <c r="D126" s="921"/>
      <c r="E126" s="921"/>
      <c r="F126" s="921"/>
      <c r="G126" s="921"/>
      <c r="H126" s="69"/>
      <c r="I126" s="69"/>
      <c r="J126" s="69"/>
      <c r="K126" s="69"/>
      <c r="L126" s="69"/>
      <c r="M126" s="69"/>
    </row>
    <row r="127" spans="1:13" s="32" customFormat="1" ht="56.25" customHeight="1">
      <c r="A127" s="921" t="s">
        <v>305</v>
      </c>
      <c r="B127" s="921"/>
      <c r="C127" s="921"/>
      <c r="D127" s="921"/>
      <c r="E127" s="921"/>
      <c r="F127" s="921"/>
      <c r="G127" s="921"/>
      <c r="H127" s="69"/>
      <c r="I127" s="69"/>
      <c r="J127" s="69"/>
      <c r="K127" s="69"/>
      <c r="L127" s="69"/>
      <c r="M127" s="69"/>
    </row>
    <row r="128" spans="1:13" ht="14.65" customHeight="1">
      <c r="A128" s="35"/>
      <c r="B128" s="36"/>
      <c r="C128" s="37"/>
      <c r="D128" s="37"/>
      <c r="E128" s="37"/>
      <c r="F128" s="37"/>
      <c r="I128"/>
      <c r="J128"/>
      <c r="K128"/>
      <c r="L128"/>
      <c r="M128"/>
    </row>
    <row r="129" spans="1:13">
      <c r="A129" s="430" t="s">
        <v>33</v>
      </c>
      <c r="B129" s="424"/>
      <c r="C129" s="424"/>
      <c r="D129" s="424"/>
      <c r="E129" s="424"/>
      <c r="F129" s="424"/>
      <c r="G129" s="424"/>
      <c r="I129"/>
      <c r="J129"/>
      <c r="K129"/>
      <c r="L129"/>
      <c r="M129"/>
    </row>
    <row r="130" spans="1:13">
      <c r="A130" s="39" t="s">
        <v>306</v>
      </c>
      <c r="B130" s="40" t="s">
        <v>63</v>
      </c>
      <c r="C130" s="40">
        <v>2023</v>
      </c>
      <c r="D130" s="40">
        <v>2022</v>
      </c>
      <c r="E130" s="40">
        <v>2021</v>
      </c>
      <c r="F130" s="40">
        <v>2020</v>
      </c>
      <c r="G130" s="40">
        <v>2019</v>
      </c>
      <c r="I130"/>
      <c r="J130"/>
      <c r="K130"/>
      <c r="L130"/>
      <c r="M130"/>
    </row>
    <row r="131" spans="1:13">
      <c r="A131" s="224" t="s">
        <v>307</v>
      </c>
      <c r="B131" s="216" t="s">
        <v>308</v>
      </c>
      <c r="C131" s="278">
        <f>SUM(C132:C133)</f>
        <v>1034</v>
      </c>
      <c r="D131" s="278">
        <v>1077</v>
      </c>
      <c r="E131" s="278">
        <v>1112</v>
      </c>
      <c r="F131" s="278">
        <v>1334</v>
      </c>
      <c r="G131" s="1070">
        <v>1558</v>
      </c>
      <c r="H131" s="388"/>
      <c r="I131"/>
      <c r="J131"/>
      <c r="K131"/>
      <c r="L131"/>
      <c r="M131"/>
    </row>
    <row r="132" spans="1:13">
      <c r="A132" s="283" t="s">
        <v>309</v>
      </c>
      <c r="B132" s="276"/>
      <c r="C132" s="262">
        <v>412</v>
      </c>
      <c r="D132" s="259">
        <v>430</v>
      </c>
      <c r="E132" s="276">
        <v>448</v>
      </c>
      <c r="F132" s="276">
        <v>563</v>
      </c>
      <c r="G132" s="284">
        <v>780</v>
      </c>
      <c r="I132"/>
      <c r="J132"/>
      <c r="K132"/>
      <c r="L132"/>
      <c r="M132"/>
    </row>
    <row r="133" spans="1:13">
      <c r="A133" s="283" t="s">
        <v>310</v>
      </c>
      <c r="B133" s="276"/>
      <c r="C133" s="262">
        <v>622</v>
      </c>
      <c r="D133" s="259">
        <v>647</v>
      </c>
      <c r="E133" s="276">
        <v>664</v>
      </c>
      <c r="F133" s="276">
        <v>771</v>
      </c>
      <c r="G133" s="284">
        <v>778</v>
      </c>
      <c r="I133"/>
      <c r="J133"/>
      <c r="K133"/>
      <c r="L133"/>
      <c r="M133"/>
    </row>
    <row r="134" spans="1:13">
      <c r="A134" s="253" t="s">
        <v>311</v>
      </c>
      <c r="B134" s="270"/>
      <c r="C134" s="270"/>
      <c r="D134" s="270"/>
      <c r="E134" s="271"/>
      <c r="F134" s="271"/>
      <c r="G134" s="272"/>
      <c r="I134"/>
      <c r="J134"/>
      <c r="K134"/>
      <c r="L134"/>
      <c r="M134"/>
    </row>
    <row r="135" spans="1:13">
      <c r="A135" s="275" t="s">
        <v>312</v>
      </c>
      <c r="B135" s="276" t="s">
        <v>313</v>
      </c>
      <c r="C135" s="279">
        <v>634776</v>
      </c>
      <c r="D135" s="711">
        <v>321568</v>
      </c>
      <c r="E135" s="285">
        <v>369429</v>
      </c>
      <c r="F135" s="285">
        <v>691619</v>
      </c>
      <c r="G135" s="286" t="s">
        <v>68</v>
      </c>
      <c r="I135"/>
      <c r="J135"/>
      <c r="K135"/>
      <c r="L135"/>
      <c r="M135"/>
    </row>
    <row r="136" spans="1:13" ht="15">
      <c r="A136" s="389" t="s">
        <v>314</v>
      </c>
      <c r="B136" s="276" t="s">
        <v>94</v>
      </c>
      <c r="C136" s="262">
        <v>1.3</v>
      </c>
      <c r="D136" s="259">
        <v>1.4</v>
      </c>
      <c r="E136" s="276">
        <v>2.2999999999999998</v>
      </c>
      <c r="F136" s="276">
        <v>3.8</v>
      </c>
      <c r="G136" s="284">
        <v>4.5</v>
      </c>
      <c r="I136"/>
      <c r="J136"/>
      <c r="K136"/>
      <c r="L136"/>
      <c r="M136"/>
    </row>
    <row r="137" spans="1:13" ht="15">
      <c r="A137" s="283" t="s">
        <v>315</v>
      </c>
      <c r="B137" s="276" t="s">
        <v>65</v>
      </c>
      <c r="C137" s="287">
        <v>0.05</v>
      </c>
      <c r="D137" s="712">
        <v>0.06</v>
      </c>
      <c r="E137" s="288">
        <v>7.0000000000000007E-2</v>
      </c>
      <c r="F137" s="288">
        <v>0.1</v>
      </c>
      <c r="G137" s="289">
        <v>0.1</v>
      </c>
      <c r="I137"/>
      <c r="J137"/>
      <c r="K137"/>
      <c r="L137"/>
      <c r="M137"/>
    </row>
    <row r="138" spans="1:13">
      <c r="A138" s="275" t="s">
        <v>316</v>
      </c>
      <c r="B138" s="276" t="s">
        <v>308</v>
      </c>
      <c r="C138" s="279">
        <v>2795</v>
      </c>
      <c r="D138" s="711">
        <v>2139</v>
      </c>
      <c r="E138" s="285">
        <v>2123</v>
      </c>
      <c r="F138" s="285">
        <v>2545</v>
      </c>
      <c r="G138" s="286">
        <v>2545</v>
      </c>
      <c r="I138"/>
      <c r="J138"/>
      <c r="K138"/>
      <c r="L138"/>
      <c r="M138"/>
    </row>
    <row r="139" spans="1:13" ht="43.5" customHeight="1">
      <c r="A139" s="921" t="s">
        <v>317</v>
      </c>
      <c r="B139" s="921"/>
      <c r="C139" s="921"/>
      <c r="D139" s="921"/>
      <c r="E139" s="921"/>
      <c r="F139" s="921"/>
      <c r="G139" s="921"/>
      <c r="I139"/>
      <c r="J139"/>
      <c r="K139"/>
      <c r="L139"/>
      <c r="M139"/>
    </row>
    <row r="140" spans="1:13" ht="35.25" customHeight="1">
      <c r="A140" s="921" t="s">
        <v>318</v>
      </c>
      <c r="B140" s="921"/>
      <c r="C140" s="921"/>
      <c r="D140" s="921"/>
      <c r="E140" s="921"/>
      <c r="F140" s="921"/>
      <c r="G140" s="921"/>
      <c r="I140"/>
      <c r="J140"/>
      <c r="K140"/>
      <c r="L140"/>
      <c r="M140"/>
    </row>
    <row r="141" spans="1:13">
      <c r="A141" s="38"/>
      <c r="B141" s="42"/>
      <c r="C141" s="42"/>
      <c r="D141" s="42"/>
      <c r="E141" s="42"/>
      <c r="F141" s="42"/>
      <c r="I141"/>
      <c r="J141"/>
      <c r="K141"/>
      <c r="L141"/>
      <c r="M141"/>
    </row>
    <row r="142" spans="1:13">
      <c r="A142" s="39" t="s">
        <v>319</v>
      </c>
      <c r="B142" s="40" t="s">
        <v>63</v>
      </c>
      <c r="C142" s="40">
        <v>2023</v>
      </c>
      <c r="D142" s="40">
        <v>2022</v>
      </c>
      <c r="E142" s="40">
        <v>2021</v>
      </c>
      <c r="F142" s="40">
        <v>2020</v>
      </c>
      <c r="G142" s="40">
        <v>2019</v>
      </c>
      <c r="I142"/>
      <c r="J142"/>
      <c r="K142"/>
      <c r="L142"/>
      <c r="M142"/>
    </row>
    <row r="143" spans="1:13" ht="14.65" customHeight="1">
      <c r="A143" s="280" t="s">
        <v>320</v>
      </c>
      <c r="B143" s="281" t="s">
        <v>308</v>
      </c>
      <c r="C143" s="344">
        <f>SUM(C144:C145)</f>
        <v>169.10000000000002</v>
      </c>
      <c r="D143" s="344">
        <v>107.2</v>
      </c>
      <c r="E143" s="225">
        <v>31.799999999999997</v>
      </c>
      <c r="F143" s="225">
        <v>83.3</v>
      </c>
      <c r="G143" s="282">
        <v>19</v>
      </c>
      <c r="I143"/>
      <c r="J143"/>
      <c r="K143"/>
      <c r="L143"/>
      <c r="M143"/>
    </row>
    <row r="144" spans="1:13" ht="15">
      <c r="A144" s="390" t="s">
        <v>321</v>
      </c>
      <c r="B144" s="273"/>
      <c r="C144" s="345">
        <v>83.4</v>
      </c>
      <c r="D144" s="713">
        <v>86</v>
      </c>
      <c r="E144" s="273">
        <v>18.2</v>
      </c>
      <c r="F144" s="273">
        <v>22.2</v>
      </c>
      <c r="G144" s="274">
        <v>7</v>
      </c>
      <c r="I144"/>
      <c r="J144"/>
      <c r="K144"/>
      <c r="L144"/>
      <c r="M144"/>
    </row>
    <row r="145" spans="1:13" ht="15">
      <c r="A145" s="389" t="s">
        <v>322</v>
      </c>
      <c r="B145" s="276"/>
      <c r="C145" s="345">
        <v>85.7</v>
      </c>
      <c r="D145" s="713">
        <v>21.2</v>
      </c>
      <c r="E145" s="273">
        <v>13.6</v>
      </c>
      <c r="F145" s="276">
        <v>61.1</v>
      </c>
      <c r="G145" s="277">
        <v>12</v>
      </c>
      <c r="I145"/>
      <c r="J145"/>
      <c r="K145"/>
      <c r="L145"/>
      <c r="M145"/>
    </row>
    <row r="146" spans="1:13" s="32" customFormat="1" ht="30.75" customHeight="1">
      <c r="A146" s="921" t="s">
        <v>323</v>
      </c>
      <c r="B146" s="921"/>
      <c r="C146" s="921"/>
      <c r="D146" s="921"/>
      <c r="E146" s="921"/>
      <c r="F146" s="921"/>
      <c r="G146" s="921"/>
      <c r="H146" s="69"/>
      <c r="I146" s="31"/>
    </row>
    <row r="147" spans="1:13" s="32" customFormat="1" ht="29.25" customHeight="1">
      <c r="A147" s="921" t="s">
        <v>324</v>
      </c>
      <c r="B147" s="921"/>
      <c r="C147" s="921"/>
      <c r="D147" s="921"/>
      <c r="E147" s="921"/>
      <c r="F147" s="921"/>
      <c r="G147" s="921"/>
      <c r="H147" s="69"/>
      <c r="I147" s="31"/>
    </row>
    <row r="148" spans="1:13" s="32" customFormat="1" ht="41.25" customHeight="1">
      <c r="A148" s="921" t="s">
        <v>325</v>
      </c>
      <c r="B148" s="921"/>
      <c r="C148" s="921"/>
      <c r="D148" s="921"/>
      <c r="E148" s="921"/>
      <c r="F148" s="921"/>
      <c r="G148" s="921"/>
      <c r="H148" s="69"/>
      <c r="I148" s="31"/>
    </row>
  </sheetData>
  <sheetProtection sheet="1" objects="1" scenarios="1"/>
  <mergeCells count="22">
    <mergeCell ref="A126:G126"/>
    <mergeCell ref="A127:G127"/>
    <mergeCell ref="A77:H77"/>
    <mergeCell ref="A79:H79"/>
    <mergeCell ref="A80:H80"/>
    <mergeCell ref="A81:H81"/>
    <mergeCell ref="A113:H113"/>
    <mergeCell ref="A114:H114"/>
    <mergeCell ref="A116:H116"/>
    <mergeCell ref="A115:H115"/>
    <mergeCell ref="A148:G148"/>
    <mergeCell ref="A147:G147"/>
    <mergeCell ref="A146:G146"/>
    <mergeCell ref="A140:G140"/>
    <mergeCell ref="A139:G139"/>
    <mergeCell ref="A52:H52"/>
    <mergeCell ref="A46:E46"/>
    <mergeCell ref="A47:E47"/>
    <mergeCell ref="A4:F4"/>
    <mergeCell ref="A22:G22"/>
    <mergeCell ref="A44:E44"/>
    <mergeCell ref="A45:E45"/>
  </mergeCells>
  <hyperlinks>
    <hyperlink ref="A53" r:id="rId1" xr:uid="{624F5919-B7A4-43D6-931F-9E33C434A32E}"/>
    <hyperlink ref="A25" r:id="rId2" display="Sustainable Bond Report" xr:uid="{8CBE06EB-A371-4DFF-95D3-DE7A42747516}"/>
    <hyperlink ref="A23" r:id="rId3" xr:uid="{D79B4B95-2327-4B99-A4E4-3A8002B26C08}"/>
    <hyperlink ref="A83" r:id="rId4" xr:uid="{5F60BF88-C5BF-46EC-B03D-A9765735F3F3}"/>
    <hyperlink ref="A84" r:id="rId5" xr:uid="{99904506-A940-45E3-875E-E72D5F2D2FEA}"/>
    <hyperlink ref="B53" r:id="rId6" xr:uid="{81C1DC0F-E261-4670-8B3F-9C0787D8CC6E}"/>
    <hyperlink ref="A78" r:id="rId7" xr:uid="{C416CD7F-5EE6-463F-B9F7-B76DAB2EEB0D}"/>
  </hyperlinks>
  <pageMargins left="0.70866141732283472" right="0.70866141732283472" top="0.74803149606299213" bottom="0.74803149606299213" header="0.31496062992125984" footer="0.31496062992125984"/>
  <pageSetup scale="64" fitToHeight="0" orientation="landscape" r:id="rId8"/>
  <rowBreaks count="3" manualBreakCount="3">
    <brk id="86" max="8" man="1"/>
    <brk id="127" max="8" man="1"/>
    <brk id="148" max="8"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D00E-1E56-4EF9-8027-13DC143DCF28}">
  <sheetPr codeName="Sheet5">
    <pageSetUpPr fitToPage="1"/>
  </sheetPr>
  <dimension ref="A1:U290"/>
  <sheetViews>
    <sheetView showGridLines="0" zoomScaleNormal="100" workbookViewId="0"/>
  </sheetViews>
  <sheetFormatPr defaultColWidth="9.28515625" defaultRowHeight="14.45"/>
  <cols>
    <col min="1" max="1" width="40.5703125" style="2" customWidth="1"/>
    <col min="2" max="2" width="15.7109375" style="2" customWidth="1"/>
    <col min="3" max="3" width="16" style="2" customWidth="1"/>
    <col min="4" max="4" width="17.5703125" style="2" customWidth="1"/>
    <col min="5" max="5" width="17.7109375" style="2" customWidth="1"/>
    <col min="6" max="6" width="14.7109375" style="2" customWidth="1"/>
    <col min="7" max="7" width="14.28515625" style="2" customWidth="1"/>
    <col min="8" max="8" width="14.7109375" style="2" customWidth="1"/>
    <col min="9" max="9" width="16.42578125" style="2" customWidth="1"/>
    <col min="10" max="10" width="15" style="2" customWidth="1"/>
    <col min="11" max="13" width="15.7109375" style="2" customWidth="1"/>
    <col min="14" max="14" width="14.28515625" style="2" customWidth="1"/>
    <col min="15" max="16384" width="9.28515625" style="2"/>
  </cols>
  <sheetData>
    <row r="1" spans="1:11" ht="24.75" customHeight="1">
      <c r="A1" s="369" t="s">
        <v>326</v>
      </c>
      <c r="B1" s="369"/>
      <c r="C1" s="369"/>
      <c r="D1" s="369"/>
      <c r="E1" s="369"/>
      <c r="F1" s="369"/>
      <c r="G1" s="369"/>
      <c r="H1" s="369"/>
      <c r="I1" s="369"/>
      <c r="J1" s="369"/>
    </row>
    <row r="2" spans="1:11" ht="14.1" customHeight="1">
      <c r="A2" s="430" t="s">
        <v>327</v>
      </c>
      <c r="B2" s="424"/>
      <c r="C2" s="365"/>
      <c r="D2" s="365"/>
      <c r="E2" s="365"/>
      <c r="F2" s="365"/>
      <c r="G2" s="365"/>
      <c r="H2" s="365"/>
      <c r="I2" s="365"/>
      <c r="J2" s="365"/>
    </row>
    <row r="3" spans="1:11" customFormat="1" ht="41.25" customHeight="1">
      <c r="A3" s="921" t="s">
        <v>328</v>
      </c>
      <c r="B3" s="921"/>
      <c r="C3" s="921"/>
      <c r="D3" s="921"/>
      <c r="E3" s="921"/>
      <c r="F3" s="921"/>
      <c r="G3" s="921"/>
      <c r="H3" s="921"/>
      <c r="I3" s="921"/>
      <c r="J3" s="921"/>
    </row>
    <row r="4" spans="1:11" ht="26.1">
      <c r="A4" s="41" t="s">
        <v>329</v>
      </c>
      <c r="B4" s="87" t="s">
        <v>330</v>
      </c>
      <c r="C4" s="88" t="s">
        <v>331</v>
      </c>
      <c r="D4" s="88" t="s">
        <v>332</v>
      </c>
      <c r="E4" s="88" t="s">
        <v>333</v>
      </c>
      <c r="F4" s="40" t="s">
        <v>332</v>
      </c>
      <c r="G4" s="40" t="s">
        <v>334</v>
      </c>
      <c r="H4" s="40" t="s">
        <v>332</v>
      </c>
      <c r="I4" s="40" t="s">
        <v>335</v>
      </c>
      <c r="J4" s="40" t="s">
        <v>332</v>
      </c>
      <c r="K4"/>
    </row>
    <row r="5" spans="1:11" ht="15" customHeight="1">
      <c r="A5" s="189" t="s">
        <v>336</v>
      </c>
      <c r="B5" s="190">
        <v>83630</v>
      </c>
      <c r="C5" s="191">
        <v>80551</v>
      </c>
      <c r="D5" s="174">
        <v>0.96318306827693412</v>
      </c>
      <c r="E5" s="191">
        <v>3079</v>
      </c>
      <c r="F5" s="174">
        <v>3.6816931723065882E-2</v>
      </c>
      <c r="G5" s="190">
        <v>77811</v>
      </c>
      <c r="H5" s="192">
        <v>0.92848446162393461</v>
      </c>
      <c r="I5" s="190">
        <v>5819</v>
      </c>
      <c r="J5" s="193">
        <v>7.1515538376065349E-2</v>
      </c>
    </row>
    <row r="6" spans="1:11" ht="15" customHeight="1">
      <c r="A6" s="185" t="s">
        <v>125</v>
      </c>
      <c r="B6" s="182">
        <v>44760</v>
      </c>
      <c r="C6" s="175">
        <v>42880</v>
      </c>
      <c r="D6" s="194"/>
      <c r="E6" s="175">
        <v>1880</v>
      </c>
      <c r="F6" s="194"/>
      <c r="G6" s="183">
        <v>40480</v>
      </c>
      <c r="H6" s="187"/>
      <c r="I6" s="183">
        <v>4280</v>
      </c>
      <c r="J6" s="195"/>
    </row>
    <row r="7" spans="1:11" ht="15" customHeight="1">
      <c r="A7" s="185" t="s">
        <v>126</v>
      </c>
      <c r="B7" s="182">
        <v>37585</v>
      </c>
      <c r="C7" s="175">
        <v>36426</v>
      </c>
      <c r="D7" s="194"/>
      <c r="E7" s="175">
        <v>1159</v>
      </c>
      <c r="F7" s="194"/>
      <c r="G7" s="183">
        <v>36272</v>
      </c>
      <c r="H7" s="187"/>
      <c r="I7" s="183">
        <v>1313</v>
      </c>
      <c r="J7" s="195"/>
    </row>
    <row r="8" spans="1:11" ht="15" customHeight="1">
      <c r="A8" s="185" t="s">
        <v>156</v>
      </c>
      <c r="B8" s="186">
        <v>860</v>
      </c>
      <c r="C8" s="194">
        <v>827</v>
      </c>
      <c r="D8" s="194"/>
      <c r="E8" s="194">
        <v>33</v>
      </c>
      <c r="F8" s="194"/>
      <c r="G8" s="187">
        <v>677</v>
      </c>
      <c r="H8" s="187"/>
      <c r="I8" s="187">
        <v>183</v>
      </c>
      <c r="J8" s="195"/>
    </row>
    <row r="9" spans="1:11" ht="15" customHeight="1">
      <c r="A9" s="185" t="s">
        <v>157</v>
      </c>
      <c r="B9" s="186">
        <v>425</v>
      </c>
      <c r="C9" s="194">
        <v>418</v>
      </c>
      <c r="D9" s="194"/>
      <c r="E9" s="194">
        <v>7</v>
      </c>
      <c r="F9" s="194"/>
      <c r="G9" s="187">
        <v>382</v>
      </c>
      <c r="H9" s="187"/>
      <c r="I9" s="187">
        <v>43</v>
      </c>
      <c r="J9" s="195"/>
    </row>
    <row r="10" spans="1:11" ht="15" customHeight="1">
      <c r="A10" s="189" t="s">
        <v>337</v>
      </c>
      <c r="B10" s="190">
        <v>84597</v>
      </c>
      <c r="C10" s="191">
        <v>81086</v>
      </c>
      <c r="D10" s="174">
        <v>0.95849734624159244</v>
      </c>
      <c r="E10" s="191">
        <v>3511</v>
      </c>
      <c r="F10" s="174">
        <v>4.1502653758407511E-2</v>
      </c>
      <c r="G10" s="190">
        <v>78547</v>
      </c>
      <c r="H10" s="192">
        <v>0.92848446162393461</v>
      </c>
      <c r="I10" s="190">
        <v>6050</v>
      </c>
      <c r="J10" s="193">
        <v>7.1515538376065349E-2</v>
      </c>
    </row>
    <row r="11" spans="1:11" ht="15" customHeight="1">
      <c r="A11" s="185" t="s">
        <v>125</v>
      </c>
      <c r="B11" s="182">
        <v>45656</v>
      </c>
      <c r="C11" s="175">
        <v>43494</v>
      </c>
      <c r="D11" s="194"/>
      <c r="E11" s="175">
        <v>2162</v>
      </c>
      <c r="F11" s="194"/>
      <c r="G11" s="183">
        <v>41147</v>
      </c>
      <c r="H11" s="187"/>
      <c r="I11" s="183">
        <v>4509</v>
      </c>
      <c r="J11" s="195"/>
    </row>
    <row r="12" spans="1:11" ht="15" customHeight="1">
      <c r="A12" s="185" t="s">
        <v>126</v>
      </c>
      <c r="B12" s="182">
        <v>37895</v>
      </c>
      <c r="C12" s="175">
        <v>36590</v>
      </c>
      <c r="D12" s="194"/>
      <c r="E12" s="175">
        <v>1305</v>
      </c>
      <c r="F12" s="194"/>
      <c r="G12" s="183">
        <v>36552</v>
      </c>
      <c r="H12" s="187"/>
      <c r="I12" s="183">
        <v>1343</v>
      </c>
      <c r="J12" s="195"/>
    </row>
    <row r="13" spans="1:11" ht="15" customHeight="1">
      <c r="A13" s="185" t="s">
        <v>156</v>
      </c>
      <c r="B13" s="186">
        <v>679</v>
      </c>
      <c r="C13" s="194">
        <v>652</v>
      </c>
      <c r="D13" s="194"/>
      <c r="E13" s="194">
        <v>27</v>
      </c>
      <c r="F13" s="194"/>
      <c r="G13" s="187">
        <v>524</v>
      </c>
      <c r="H13" s="187"/>
      <c r="I13" s="187">
        <v>155</v>
      </c>
      <c r="J13" s="195"/>
    </row>
    <row r="14" spans="1:11" ht="15" customHeight="1">
      <c r="A14" s="185" t="s">
        <v>157</v>
      </c>
      <c r="B14" s="186">
        <v>367</v>
      </c>
      <c r="C14" s="194">
        <v>350</v>
      </c>
      <c r="D14" s="194"/>
      <c r="E14" s="194">
        <v>17</v>
      </c>
      <c r="F14" s="194"/>
      <c r="G14" s="187">
        <v>324</v>
      </c>
      <c r="H14" s="187"/>
      <c r="I14" s="187">
        <v>43</v>
      </c>
      <c r="J14" s="195"/>
    </row>
    <row r="15" spans="1:11">
      <c r="A15" s="189" t="s">
        <v>338</v>
      </c>
      <c r="B15" s="196">
        <v>82108</v>
      </c>
      <c r="C15" s="197">
        <v>78680</v>
      </c>
      <c r="D15" s="198">
        <v>0.96</v>
      </c>
      <c r="E15" s="197">
        <v>3428</v>
      </c>
      <c r="F15" s="198">
        <v>0.04</v>
      </c>
      <c r="G15" s="196">
        <v>76565</v>
      </c>
      <c r="H15" s="199">
        <v>0.93</v>
      </c>
      <c r="I15" s="196">
        <v>5543</v>
      </c>
      <c r="J15" s="200">
        <v>7.0000000000000007E-2</v>
      </c>
    </row>
    <row r="16" spans="1:11">
      <c r="A16" s="185" t="s">
        <v>125</v>
      </c>
      <c r="B16" s="182">
        <v>44710</v>
      </c>
      <c r="C16" s="201">
        <v>42662</v>
      </c>
      <c r="D16" s="202"/>
      <c r="E16" s="201">
        <v>2048</v>
      </c>
      <c r="F16" s="202"/>
      <c r="G16" s="203">
        <v>40501</v>
      </c>
      <c r="H16" s="204"/>
      <c r="I16" s="203">
        <v>4209</v>
      </c>
      <c r="J16" s="205"/>
    </row>
    <row r="17" spans="1:14">
      <c r="A17" s="185" t="s">
        <v>126</v>
      </c>
      <c r="B17" s="182">
        <v>36821</v>
      </c>
      <c r="C17" s="201">
        <v>35471</v>
      </c>
      <c r="D17" s="202"/>
      <c r="E17" s="201">
        <v>1350</v>
      </c>
      <c r="F17" s="202"/>
      <c r="G17" s="203">
        <v>35589</v>
      </c>
      <c r="H17" s="204"/>
      <c r="I17" s="203">
        <v>1232</v>
      </c>
      <c r="J17" s="205"/>
    </row>
    <row r="18" spans="1:14">
      <c r="A18" s="185" t="s">
        <v>156</v>
      </c>
      <c r="B18" s="186">
        <v>377</v>
      </c>
      <c r="C18" s="202">
        <v>356</v>
      </c>
      <c r="D18" s="202"/>
      <c r="E18" s="202">
        <v>21</v>
      </c>
      <c r="F18" s="202"/>
      <c r="G18" s="204">
        <v>295</v>
      </c>
      <c r="H18" s="204"/>
      <c r="I18" s="204">
        <v>82</v>
      </c>
      <c r="J18" s="205"/>
    </row>
    <row r="19" spans="1:14">
      <c r="A19" s="185" t="s">
        <v>157</v>
      </c>
      <c r="B19" s="186">
        <v>200</v>
      </c>
      <c r="C19" s="202">
        <v>191</v>
      </c>
      <c r="D19" s="202"/>
      <c r="E19" s="202">
        <v>9</v>
      </c>
      <c r="F19" s="202"/>
      <c r="G19" s="204">
        <v>180</v>
      </c>
      <c r="H19" s="204"/>
      <c r="I19" s="204">
        <v>20</v>
      </c>
      <c r="J19" s="205"/>
    </row>
    <row r="20" spans="1:14" customFormat="1" hidden="1"/>
    <row r="21" spans="1:14" customFormat="1" hidden="1"/>
    <row r="22" spans="1:14" customFormat="1" hidden="1"/>
    <row r="23" spans="1:14" customFormat="1" hidden="1"/>
    <row r="24" spans="1:14" ht="14.65" customHeight="1"/>
    <row r="25" spans="1:14">
      <c r="A25" s="44" t="s">
        <v>339</v>
      </c>
      <c r="B25" s="952">
        <v>2023</v>
      </c>
      <c r="C25" s="952"/>
      <c r="D25" s="952"/>
      <c r="E25" s="952"/>
      <c r="F25" s="952">
        <v>2022</v>
      </c>
      <c r="G25" s="952"/>
      <c r="H25" s="952"/>
      <c r="I25" s="952"/>
      <c r="J25" s="951">
        <v>2021</v>
      </c>
      <c r="K25" s="951"/>
      <c r="L25" s="951"/>
      <c r="M25" s="951"/>
      <c r="N25"/>
    </row>
    <row r="26" spans="1:14">
      <c r="A26" s="823"/>
      <c r="B26" s="617" t="s">
        <v>330</v>
      </c>
      <c r="C26" s="617" t="s">
        <v>340</v>
      </c>
      <c r="D26" s="617" t="s">
        <v>341</v>
      </c>
      <c r="E26" s="1072" t="s">
        <v>342</v>
      </c>
      <c r="F26" s="617" t="s">
        <v>330</v>
      </c>
      <c r="G26" s="617" t="s">
        <v>340</v>
      </c>
      <c r="H26" s="617" t="s">
        <v>341</v>
      </c>
      <c r="I26" s="1072" t="s">
        <v>342</v>
      </c>
      <c r="J26" s="617" t="s">
        <v>330</v>
      </c>
      <c r="K26" s="617" t="s">
        <v>340</v>
      </c>
      <c r="L26" s="617" t="s">
        <v>341</v>
      </c>
      <c r="M26" s="1073" t="s">
        <v>342</v>
      </c>
    </row>
    <row r="27" spans="1:14">
      <c r="A27" s="1074" t="s">
        <v>343</v>
      </c>
      <c r="B27" s="787"/>
      <c r="C27" s="174">
        <v>0.23400693531029534</v>
      </c>
      <c r="D27" s="174">
        <v>0.577508071266292</v>
      </c>
      <c r="E27" s="1075">
        <v>0.18848499342341266</v>
      </c>
      <c r="F27" s="786"/>
      <c r="G27" s="174">
        <v>0.24071775594879252</v>
      </c>
      <c r="H27" s="174">
        <v>0.57438207028618038</v>
      </c>
      <c r="I27" s="1075">
        <v>0.18490017376502713</v>
      </c>
      <c r="J27" s="786"/>
      <c r="K27" s="174">
        <v>0.24</v>
      </c>
      <c r="L27" s="174">
        <v>0.6</v>
      </c>
      <c r="M27" s="816">
        <v>0.16</v>
      </c>
    </row>
    <row r="28" spans="1:14">
      <c r="A28" s="824" t="s">
        <v>344</v>
      </c>
      <c r="B28" s="788">
        <v>83630</v>
      </c>
      <c r="C28" s="175">
        <v>19570</v>
      </c>
      <c r="D28" s="175">
        <v>48297</v>
      </c>
      <c r="E28" s="1076">
        <v>15763</v>
      </c>
      <c r="F28" s="788">
        <v>84597</v>
      </c>
      <c r="G28" s="175">
        <v>20364</v>
      </c>
      <c r="H28" s="175">
        <v>48591</v>
      </c>
      <c r="I28" s="1076">
        <v>15642</v>
      </c>
      <c r="J28" s="788">
        <v>82108</v>
      </c>
      <c r="K28" s="176">
        <v>19612</v>
      </c>
      <c r="L28" s="176">
        <v>49293</v>
      </c>
      <c r="M28" s="817">
        <v>13203</v>
      </c>
    </row>
    <row r="29" spans="1:14">
      <c r="A29" s="825" t="s">
        <v>67</v>
      </c>
      <c r="B29" s="787">
        <v>0.5</v>
      </c>
      <c r="C29" s="177">
        <v>0.23400693531029534</v>
      </c>
      <c r="D29" s="177">
        <v>0.577508071266292</v>
      </c>
      <c r="E29" s="1077">
        <v>0.18848499342341266</v>
      </c>
      <c r="F29" s="787">
        <v>0.5024055226544677</v>
      </c>
      <c r="G29" s="177">
        <v>0.20596677803397487</v>
      </c>
      <c r="H29" s="177">
        <v>0.54969177921039014</v>
      </c>
      <c r="I29" s="1077">
        <v>0.24434144275563502</v>
      </c>
      <c r="J29" s="787">
        <v>0.47</v>
      </c>
      <c r="K29" s="177">
        <v>0.19</v>
      </c>
      <c r="L29" s="177">
        <v>0.59</v>
      </c>
      <c r="M29" s="818">
        <v>0.22</v>
      </c>
    </row>
    <row r="30" spans="1:14" ht="15.75" customHeight="1">
      <c r="A30" s="1078" t="s">
        <v>345</v>
      </c>
      <c r="B30" s="788">
        <v>41797</v>
      </c>
      <c r="C30" s="175">
        <v>8265</v>
      </c>
      <c r="D30" s="175">
        <v>23249</v>
      </c>
      <c r="E30" s="1076">
        <v>10283</v>
      </c>
      <c r="F30" s="788">
        <v>42502</v>
      </c>
      <c r="G30" s="175">
        <v>8754</v>
      </c>
      <c r="H30" s="175">
        <v>23363</v>
      </c>
      <c r="I30" s="1076">
        <v>10385</v>
      </c>
      <c r="J30" s="788">
        <v>38615</v>
      </c>
      <c r="K30" s="176">
        <v>7531</v>
      </c>
      <c r="L30" s="176">
        <v>22600</v>
      </c>
      <c r="M30" s="817">
        <v>8484</v>
      </c>
    </row>
    <row r="31" spans="1:14">
      <c r="A31" s="1079" t="s">
        <v>182</v>
      </c>
      <c r="B31" s="787">
        <v>0.5</v>
      </c>
      <c r="C31" s="177">
        <v>0.19774146469842332</v>
      </c>
      <c r="D31" s="177">
        <v>0.55623609349953351</v>
      </c>
      <c r="E31" s="1077">
        <v>0.24602244180204322</v>
      </c>
      <c r="F31" s="787">
        <v>0.49759447734553236</v>
      </c>
      <c r="G31" s="177">
        <v>0.27580472740230433</v>
      </c>
      <c r="H31" s="177">
        <v>0.59931108207625605</v>
      </c>
      <c r="I31" s="1077">
        <v>0.12488419052143961</v>
      </c>
      <c r="J31" s="787">
        <v>0.52</v>
      </c>
      <c r="K31" s="177">
        <v>0.27</v>
      </c>
      <c r="L31" s="177">
        <v>0.62</v>
      </c>
      <c r="M31" s="818">
        <v>0.11</v>
      </c>
    </row>
    <row r="32" spans="1:14">
      <c r="A32" s="1080" t="s">
        <v>182</v>
      </c>
      <c r="B32" s="788">
        <v>41833</v>
      </c>
      <c r="C32" s="175">
        <v>11305</v>
      </c>
      <c r="D32" s="175">
        <v>25048</v>
      </c>
      <c r="E32" s="1076">
        <v>5480</v>
      </c>
      <c r="F32" s="788">
        <v>42095</v>
      </c>
      <c r="G32" s="175">
        <v>11610</v>
      </c>
      <c r="H32" s="175">
        <v>25228</v>
      </c>
      <c r="I32" s="1076">
        <v>5257</v>
      </c>
      <c r="J32" s="788">
        <v>42916</v>
      </c>
      <c r="K32" s="176">
        <v>11766</v>
      </c>
      <c r="L32" s="176">
        <v>26456</v>
      </c>
      <c r="M32" s="817">
        <v>4694</v>
      </c>
    </row>
    <row r="33" spans="1:13">
      <c r="A33" s="1081" t="s">
        <v>125</v>
      </c>
      <c r="B33" s="787">
        <v>0.53521463589620955</v>
      </c>
      <c r="C33" s="177">
        <v>0.23179177837354781</v>
      </c>
      <c r="D33" s="177">
        <v>0.57352546916890079</v>
      </c>
      <c r="E33" s="1077">
        <v>0.19468275245755137</v>
      </c>
      <c r="F33" s="787">
        <v>0.53968816861118007</v>
      </c>
      <c r="G33" s="177">
        <v>0.24025319782722973</v>
      </c>
      <c r="H33" s="177">
        <v>0.56901612055370598</v>
      </c>
      <c r="I33" s="1077">
        <v>0.19073068161906431</v>
      </c>
      <c r="J33" s="1082">
        <v>0.54</v>
      </c>
      <c r="K33" s="179">
        <v>0.24</v>
      </c>
      <c r="L33" s="179">
        <v>0.59</v>
      </c>
      <c r="M33" s="819">
        <v>0.17</v>
      </c>
    </row>
    <row r="34" spans="1:13">
      <c r="A34" s="1083" t="s">
        <v>346</v>
      </c>
      <c r="B34" s="789">
        <v>44760</v>
      </c>
      <c r="C34" s="180">
        <v>10375</v>
      </c>
      <c r="D34" s="180">
        <v>25671</v>
      </c>
      <c r="E34" s="1084">
        <v>8714</v>
      </c>
      <c r="F34" s="789">
        <v>45656</v>
      </c>
      <c r="G34" s="180">
        <v>10969</v>
      </c>
      <c r="H34" s="180">
        <v>25979</v>
      </c>
      <c r="I34" s="1084">
        <v>8708</v>
      </c>
      <c r="J34" s="789">
        <v>44710</v>
      </c>
      <c r="K34" s="181">
        <v>10787</v>
      </c>
      <c r="L34" s="181">
        <v>26563</v>
      </c>
      <c r="M34" s="820">
        <v>7360</v>
      </c>
    </row>
    <row r="35" spans="1:13">
      <c r="A35" s="1085" t="s">
        <v>67</v>
      </c>
      <c r="B35" s="790">
        <v>22152</v>
      </c>
      <c r="C35" s="183">
        <v>4070</v>
      </c>
      <c r="D35" s="183">
        <v>11860</v>
      </c>
      <c r="E35" s="1086">
        <v>6222</v>
      </c>
      <c r="F35" s="790">
        <v>22743</v>
      </c>
      <c r="G35" s="183">
        <v>4403</v>
      </c>
      <c r="H35" s="183">
        <v>11990</v>
      </c>
      <c r="I35" s="1086">
        <v>6350</v>
      </c>
      <c r="J35" s="790">
        <v>21057</v>
      </c>
      <c r="K35" s="184">
        <v>3975</v>
      </c>
      <c r="L35" s="184">
        <v>11767</v>
      </c>
      <c r="M35" s="821">
        <v>5315</v>
      </c>
    </row>
    <row r="36" spans="1:13">
      <c r="A36" s="1087" t="s">
        <v>182</v>
      </c>
      <c r="B36" s="790">
        <v>22608</v>
      </c>
      <c r="C36" s="183">
        <v>6305</v>
      </c>
      <c r="D36" s="183">
        <v>13811</v>
      </c>
      <c r="E36" s="1086">
        <v>2492</v>
      </c>
      <c r="F36" s="790">
        <v>22913</v>
      </c>
      <c r="G36" s="183">
        <v>6566</v>
      </c>
      <c r="H36" s="183">
        <v>13989</v>
      </c>
      <c r="I36" s="1086">
        <v>2358</v>
      </c>
      <c r="J36" s="790">
        <v>23653</v>
      </c>
      <c r="K36" s="184">
        <v>6812</v>
      </c>
      <c r="L36" s="184">
        <v>14796</v>
      </c>
      <c r="M36" s="821">
        <v>2045</v>
      </c>
    </row>
    <row r="37" spans="1:13">
      <c r="A37" s="1081" t="s">
        <v>126</v>
      </c>
      <c r="B37" s="787">
        <v>0.44942006457013034</v>
      </c>
      <c r="C37" s="177">
        <v>0.2275375814819742</v>
      </c>
      <c r="D37" s="177">
        <v>0.58677663961686843</v>
      </c>
      <c r="E37" s="1077">
        <v>0.18568577890115737</v>
      </c>
      <c r="F37" s="787">
        <v>0.44794732673735477</v>
      </c>
      <c r="G37" s="177">
        <v>0.23309143686502176</v>
      </c>
      <c r="H37" s="177">
        <v>0.58527510225623436</v>
      </c>
      <c r="I37" s="1077">
        <v>0.18163346087874391</v>
      </c>
      <c r="J37" s="1082">
        <v>0.45</v>
      </c>
      <c r="K37" s="179">
        <v>0.23</v>
      </c>
      <c r="L37" s="179">
        <v>0.61</v>
      </c>
      <c r="M37" s="819">
        <v>0.16</v>
      </c>
    </row>
    <row r="38" spans="1:13">
      <c r="A38" s="1083" t="s">
        <v>346</v>
      </c>
      <c r="B38" s="789">
        <v>37585</v>
      </c>
      <c r="C38" s="180">
        <v>8552</v>
      </c>
      <c r="D38" s="180">
        <v>22054</v>
      </c>
      <c r="E38" s="1084">
        <v>6979</v>
      </c>
      <c r="F38" s="789">
        <v>37895</v>
      </c>
      <c r="G38" s="180">
        <v>8833</v>
      </c>
      <c r="H38" s="180">
        <v>22179</v>
      </c>
      <c r="I38" s="1084">
        <v>6883</v>
      </c>
      <c r="J38" s="789">
        <v>36821</v>
      </c>
      <c r="K38" s="181">
        <v>8510</v>
      </c>
      <c r="L38" s="181">
        <v>22493</v>
      </c>
      <c r="M38" s="820">
        <v>5818</v>
      </c>
    </row>
    <row r="39" spans="1:13">
      <c r="A39" s="1078" t="s">
        <v>67</v>
      </c>
      <c r="B39" s="790">
        <v>18587</v>
      </c>
      <c r="C39" s="183">
        <v>3656</v>
      </c>
      <c r="D39" s="183">
        <v>10924</v>
      </c>
      <c r="E39" s="1086">
        <v>4007</v>
      </c>
      <c r="F39" s="790">
        <v>18886</v>
      </c>
      <c r="G39" s="183">
        <v>3873</v>
      </c>
      <c r="H39" s="183">
        <v>11018</v>
      </c>
      <c r="I39" s="1086">
        <v>3995</v>
      </c>
      <c r="J39" s="790">
        <v>17558</v>
      </c>
      <c r="K39" s="184">
        <v>3556</v>
      </c>
      <c r="L39" s="184">
        <v>10833</v>
      </c>
      <c r="M39" s="821">
        <v>3169</v>
      </c>
    </row>
    <row r="40" spans="1:13">
      <c r="A40" s="1080" t="s">
        <v>182</v>
      </c>
      <c r="B40" s="790">
        <v>18998</v>
      </c>
      <c r="C40" s="183">
        <v>4896</v>
      </c>
      <c r="D40" s="183">
        <v>11130</v>
      </c>
      <c r="E40" s="1086">
        <v>2972</v>
      </c>
      <c r="F40" s="790">
        <v>19009</v>
      </c>
      <c r="G40" s="183">
        <v>4960</v>
      </c>
      <c r="H40" s="183">
        <v>11161</v>
      </c>
      <c r="I40" s="1086">
        <v>2888</v>
      </c>
      <c r="J40" s="790">
        <v>19263</v>
      </c>
      <c r="K40" s="184">
        <v>4954</v>
      </c>
      <c r="L40" s="184">
        <v>11660</v>
      </c>
      <c r="M40" s="821">
        <v>2649</v>
      </c>
    </row>
    <row r="41" spans="1:13">
      <c r="A41" s="1081" t="s">
        <v>156</v>
      </c>
      <c r="B41" s="787">
        <v>1.0283391127585794E-2</v>
      </c>
      <c r="C41" s="177">
        <v>0.57325581395348835</v>
      </c>
      <c r="D41" s="177">
        <v>0.38720930232558137</v>
      </c>
      <c r="E41" s="1077">
        <v>3.9534883720930232E-2</v>
      </c>
      <c r="F41" s="792">
        <v>8.0262893483220438E-3</v>
      </c>
      <c r="G41" s="177">
        <v>0.62002945508100149</v>
      </c>
      <c r="H41" s="177">
        <v>0.34462444771723122</v>
      </c>
      <c r="I41" s="1077">
        <v>3.5346097201767304E-2</v>
      </c>
      <c r="J41" s="1088">
        <v>5.0000000000000001E-3</v>
      </c>
      <c r="K41" s="179">
        <v>0.63</v>
      </c>
      <c r="L41" s="179">
        <v>0.35</v>
      </c>
      <c r="M41" s="819">
        <v>0.02</v>
      </c>
    </row>
    <row r="42" spans="1:13">
      <c r="A42" s="1089" t="s">
        <v>344</v>
      </c>
      <c r="B42" s="790">
        <v>860</v>
      </c>
      <c r="C42" s="183">
        <v>493</v>
      </c>
      <c r="D42" s="183">
        <v>333</v>
      </c>
      <c r="E42" s="1086">
        <v>34</v>
      </c>
      <c r="F42" s="790">
        <v>679</v>
      </c>
      <c r="G42" s="183">
        <v>421</v>
      </c>
      <c r="H42" s="183">
        <v>234</v>
      </c>
      <c r="I42" s="1086">
        <v>24</v>
      </c>
      <c r="J42" s="790">
        <v>377</v>
      </c>
      <c r="K42" s="184">
        <v>237</v>
      </c>
      <c r="L42" s="184">
        <v>131</v>
      </c>
      <c r="M42" s="821">
        <v>9</v>
      </c>
    </row>
    <row r="43" spans="1:13">
      <c r="A43" s="1081" t="s">
        <v>157</v>
      </c>
      <c r="B43" s="792">
        <v>5.0000000000000001E-3</v>
      </c>
      <c r="C43" s="177">
        <v>0.35294117647058826</v>
      </c>
      <c r="D43" s="177">
        <v>0.56235294117647061</v>
      </c>
      <c r="E43" s="1077">
        <v>8.4705882352941173E-2</v>
      </c>
      <c r="F43" s="792">
        <v>4.3382153031431376E-3</v>
      </c>
      <c r="G43" s="177">
        <v>0.38419618528610355</v>
      </c>
      <c r="H43" s="177">
        <v>0.54223433242506813</v>
      </c>
      <c r="I43" s="1077">
        <v>7.3569482288828342E-2</v>
      </c>
      <c r="J43" s="1088">
        <v>2E-3</v>
      </c>
      <c r="K43" s="179">
        <v>0.39</v>
      </c>
      <c r="L43" s="179">
        <v>0.53</v>
      </c>
      <c r="M43" s="819">
        <v>0.08</v>
      </c>
    </row>
    <row r="44" spans="1:13">
      <c r="A44" s="1089" t="s">
        <v>344</v>
      </c>
      <c r="B44" s="791">
        <v>425</v>
      </c>
      <c r="C44" s="187">
        <v>150</v>
      </c>
      <c r="D44" s="187">
        <v>239</v>
      </c>
      <c r="E44" s="1090">
        <v>36</v>
      </c>
      <c r="F44" s="791">
        <v>367</v>
      </c>
      <c r="G44" s="187">
        <v>141</v>
      </c>
      <c r="H44" s="187">
        <v>199</v>
      </c>
      <c r="I44" s="1090">
        <v>27</v>
      </c>
      <c r="J44" s="791">
        <v>200</v>
      </c>
      <c r="K44" s="188">
        <v>78</v>
      </c>
      <c r="L44" s="188">
        <v>106</v>
      </c>
      <c r="M44" s="822">
        <v>16</v>
      </c>
    </row>
    <row r="45" spans="1:13" ht="27" customHeight="1">
      <c r="A45" s="932" t="s">
        <v>347</v>
      </c>
      <c r="B45" s="932"/>
      <c r="C45" s="932"/>
      <c r="D45" s="932"/>
      <c r="E45" s="932"/>
      <c r="F45" s="932"/>
      <c r="G45" s="932"/>
      <c r="H45" s="932"/>
      <c r="I45" s="932"/>
    </row>
    <row r="46" spans="1:13" ht="15.6" customHeight="1">
      <c r="A46" s="45"/>
      <c r="B46" s="45"/>
      <c r="C46" s="45"/>
      <c r="D46" s="45"/>
      <c r="E46" s="45"/>
      <c r="F46" s="45"/>
      <c r="G46" s="45"/>
      <c r="H46" s="45"/>
      <c r="I46" s="45"/>
    </row>
    <row r="47" spans="1:13" ht="14.65" customHeight="1">
      <c r="A47" s="430" t="s">
        <v>348</v>
      </c>
      <c r="B47" s="53"/>
      <c r="C47" s="53"/>
      <c r="D47" s="52"/>
      <c r="E47" s="52"/>
      <c r="F47" s="52"/>
      <c r="G47" s="31"/>
    </row>
    <row r="48" spans="1:13" ht="40.5">
      <c r="A48" s="836" t="s">
        <v>349</v>
      </c>
      <c r="B48" s="397">
        <v>2023</v>
      </c>
      <c r="C48" s="397">
        <v>2022</v>
      </c>
      <c r="D48" s="397">
        <v>2021</v>
      </c>
      <c r="E48" s="397">
        <v>2020</v>
      </c>
      <c r="F48" s="397">
        <v>2019</v>
      </c>
      <c r="G48"/>
    </row>
    <row r="49" spans="1:7" ht="63.75" customHeight="1">
      <c r="A49" s="928" t="s">
        <v>350</v>
      </c>
      <c r="B49" s="928"/>
      <c r="C49" s="928"/>
      <c r="D49" s="928"/>
      <c r="E49" s="928"/>
      <c r="F49" s="928"/>
      <c r="G49"/>
    </row>
    <row r="50" spans="1:7">
      <c r="A50" s="221" t="s">
        <v>351</v>
      </c>
      <c r="B50" s="618">
        <v>14</v>
      </c>
      <c r="C50" s="618">
        <v>14</v>
      </c>
      <c r="D50" s="618">
        <v>13</v>
      </c>
      <c r="E50" s="618">
        <v>13</v>
      </c>
      <c r="F50" s="619">
        <v>13</v>
      </c>
      <c r="G50" s="31"/>
    </row>
    <row r="51" spans="1:7">
      <c r="A51" s="157" t="s">
        <v>352</v>
      </c>
      <c r="B51" s="159">
        <v>0.92</v>
      </c>
      <c r="C51" s="160">
        <v>0.86</v>
      </c>
      <c r="D51" s="160">
        <v>0.92</v>
      </c>
      <c r="E51" s="160">
        <v>0.92</v>
      </c>
      <c r="F51" s="161">
        <v>0.92</v>
      </c>
      <c r="G51" s="31"/>
    </row>
    <row r="52" spans="1:7">
      <c r="A52" s="157" t="s">
        <v>353</v>
      </c>
      <c r="B52" s="162">
        <v>13</v>
      </c>
      <c r="C52" s="163">
        <v>12</v>
      </c>
      <c r="D52" s="163">
        <v>12</v>
      </c>
      <c r="E52" s="163">
        <v>12</v>
      </c>
      <c r="F52" s="164">
        <v>12</v>
      </c>
      <c r="G52" s="31"/>
    </row>
    <row r="53" spans="1:7">
      <c r="A53" s="157" t="s">
        <v>354</v>
      </c>
      <c r="B53" s="162">
        <v>5.3</v>
      </c>
      <c r="C53" s="163">
        <v>5.9</v>
      </c>
      <c r="D53" s="163">
        <v>5.3</v>
      </c>
      <c r="E53" s="163">
        <v>6</v>
      </c>
      <c r="F53" s="164">
        <v>4.8</v>
      </c>
      <c r="G53" s="31"/>
    </row>
    <row r="54" spans="1:7">
      <c r="A54" s="224" t="s">
        <v>355</v>
      </c>
      <c r="B54" s="620"/>
      <c r="C54" s="620"/>
      <c r="D54" s="620"/>
      <c r="E54" s="620"/>
      <c r="F54" s="621"/>
      <c r="G54" s="31"/>
    </row>
    <row r="55" spans="1:7">
      <c r="A55" s="157" t="s">
        <v>356</v>
      </c>
      <c r="B55" s="159">
        <v>0.36</v>
      </c>
      <c r="C55" s="160">
        <v>0.36</v>
      </c>
      <c r="D55" s="160">
        <v>0.38</v>
      </c>
      <c r="E55" s="160">
        <v>0.46</v>
      </c>
      <c r="F55" s="161">
        <v>0.38</v>
      </c>
      <c r="G55" s="31"/>
    </row>
    <row r="56" spans="1:7">
      <c r="A56" s="594" t="s">
        <v>357</v>
      </c>
      <c r="B56" s="162">
        <v>5</v>
      </c>
      <c r="C56" s="163">
        <v>5</v>
      </c>
      <c r="D56" s="163">
        <v>5</v>
      </c>
      <c r="E56" s="163">
        <v>6</v>
      </c>
      <c r="F56" s="164">
        <v>5</v>
      </c>
      <c r="G56" s="31"/>
    </row>
    <row r="57" spans="1:7">
      <c r="A57" s="157" t="s">
        <v>358</v>
      </c>
      <c r="B57" s="159">
        <v>0.64</v>
      </c>
      <c r="C57" s="160">
        <v>0.64</v>
      </c>
      <c r="D57" s="160">
        <v>0.62</v>
      </c>
      <c r="E57" s="160">
        <v>0.54</v>
      </c>
      <c r="F57" s="161">
        <v>0.62</v>
      </c>
      <c r="G57" s="31"/>
    </row>
    <row r="58" spans="1:7">
      <c r="A58" s="224" t="s">
        <v>359</v>
      </c>
      <c r="B58" s="622">
        <v>0.5</v>
      </c>
      <c r="C58" s="622">
        <v>0.5</v>
      </c>
      <c r="D58" s="622">
        <v>0.46</v>
      </c>
      <c r="E58" s="622">
        <v>0.54</v>
      </c>
      <c r="F58" s="623" t="s">
        <v>68</v>
      </c>
      <c r="G58" s="31"/>
    </row>
    <row r="59" spans="1:7" ht="56.25" customHeight="1">
      <c r="A59" s="521" t="s">
        <v>360</v>
      </c>
      <c r="B59" s="162">
        <v>7</v>
      </c>
      <c r="C59" s="163">
        <v>7</v>
      </c>
      <c r="D59" s="163">
        <v>6</v>
      </c>
      <c r="E59" s="163">
        <v>7</v>
      </c>
      <c r="F59" s="168" t="s">
        <v>68</v>
      </c>
      <c r="G59" s="31"/>
    </row>
    <row r="60" spans="1:7">
      <c r="A60" s="224" t="s">
        <v>361</v>
      </c>
      <c r="B60" s="162"/>
      <c r="C60" s="162"/>
      <c r="D60" s="162"/>
      <c r="E60" s="162"/>
      <c r="F60" s="624"/>
      <c r="G60" s="31"/>
    </row>
    <row r="61" spans="1:7">
      <c r="A61" s="157" t="s">
        <v>340</v>
      </c>
      <c r="B61" s="169">
        <v>0</v>
      </c>
      <c r="C61" s="715">
        <v>0</v>
      </c>
      <c r="D61" s="160">
        <v>0</v>
      </c>
      <c r="E61" s="160">
        <v>0</v>
      </c>
      <c r="F61" s="161">
        <v>0</v>
      </c>
      <c r="G61" s="31"/>
    </row>
    <row r="62" spans="1:7">
      <c r="A62" s="157" t="s">
        <v>341</v>
      </c>
      <c r="B62" s="169">
        <v>0</v>
      </c>
      <c r="C62" s="715">
        <v>0</v>
      </c>
      <c r="D62" s="160">
        <v>0</v>
      </c>
      <c r="E62" s="160">
        <v>0</v>
      </c>
      <c r="F62" s="161">
        <v>0.08</v>
      </c>
      <c r="G62" s="31"/>
    </row>
    <row r="63" spans="1:7">
      <c r="A63" s="157" t="s">
        <v>342</v>
      </c>
      <c r="B63" s="169">
        <v>1</v>
      </c>
      <c r="C63" s="715">
        <v>1</v>
      </c>
      <c r="D63" s="160">
        <v>1</v>
      </c>
      <c r="E63" s="160">
        <v>1</v>
      </c>
      <c r="F63" s="161">
        <v>0.92</v>
      </c>
      <c r="G63" s="31"/>
    </row>
    <row r="64" spans="1:7">
      <c r="A64" s="224" t="s">
        <v>362</v>
      </c>
      <c r="B64" s="162"/>
      <c r="C64" s="162"/>
      <c r="D64" s="620"/>
      <c r="E64" s="620"/>
      <c r="F64" s="621"/>
      <c r="G64" s="31"/>
    </row>
    <row r="65" spans="1:19">
      <c r="A65" s="157" t="s">
        <v>67</v>
      </c>
      <c r="B65" s="159">
        <v>0.64</v>
      </c>
      <c r="C65" s="160">
        <v>0.56999999999999995</v>
      </c>
      <c r="D65" s="160">
        <v>0.69</v>
      </c>
      <c r="E65" s="160">
        <v>0.69</v>
      </c>
      <c r="F65" s="161">
        <v>0.69</v>
      </c>
      <c r="G65" s="31"/>
    </row>
    <row r="66" spans="1:19">
      <c r="A66" s="157" t="s">
        <v>363</v>
      </c>
      <c r="B66" s="159">
        <v>0.22</v>
      </c>
      <c r="C66" s="160">
        <v>0.28999999999999998</v>
      </c>
      <c r="D66" s="160">
        <v>0.23</v>
      </c>
      <c r="E66" s="160">
        <v>0.23</v>
      </c>
      <c r="F66" s="161">
        <v>0.23</v>
      </c>
      <c r="G66" s="31"/>
    </row>
    <row r="67" spans="1:19">
      <c r="A67" s="171" t="s">
        <v>364</v>
      </c>
      <c r="B67" s="290">
        <v>0.14000000000000001</v>
      </c>
      <c r="C67" s="172">
        <v>0.14000000000000001</v>
      </c>
      <c r="D67" s="172">
        <v>0.08</v>
      </c>
      <c r="E67" s="172">
        <v>0.08</v>
      </c>
      <c r="F67" s="173">
        <v>0.08</v>
      </c>
      <c r="G67" s="31"/>
    </row>
    <row r="68" spans="1:19">
      <c r="A68" s="50" t="s">
        <v>365</v>
      </c>
      <c r="B68" s="363"/>
      <c r="C68" s="363"/>
      <c r="D68" s="364"/>
      <c r="E68" s="364"/>
      <c r="F68" s="364"/>
      <c r="G68" s="31"/>
    </row>
    <row r="69" spans="1:19" ht="14.65" customHeight="1">
      <c r="A69" s="45" t="s">
        <v>366</v>
      </c>
      <c r="B69" s="843" t="s">
        <v>367</v>
      </c>
      <c r="C69" s="51"/>
      <c r="E69" s="51"/>
      <c r="F69" s="51"/>
      <c r="G69" s="31"/>
    </row>
    <row r="70" spans="1:19">
      <c r="B70" s="45"/>
      <c r="C70" s="45"/>
      <c r="D70" s="45"/>
      <c r="E70" s="45"/>
      <c r="F70" s="45"/>
    </row>
    <row r="71" spans="1:19" ht="55.5" customHeight="1">
      <c r="A71" s="79" t="s">
        <v>368</v>
      </c>
      <c r="B71" s="40" t="s">
        <v>369</v>
      </c>
      <c r="C71" s="40" t="s">
        <v>370</v>
      </c>
      <c r="D71" s="40">
        <v>2023</v>
      </c>
      <c r="E71" s="40">
        <v>2022</v>
      </c>
      <c r="F71" s="40">
        <v>2021</v>
      </c>
      <c r="G71" s="40">
        <v>2020</v>
      </c>
      <c r="H71" s="40">
        <v>2019</v>
      </c>
      <c r="I71"/>
      <c r="J71"/>
      <c r="K71" s="43"/>
      <c r="L71" s="43"/>
      <c r="M71" s="43"/>
      <c r="N71" s="43"/>
      <c r="O71" s="43"/>
      <c r="P71" s="43"/>
      <c r="Q71" s="43"/>
      <c r="R71" s="43"/>
      <c r="S71" s="43"/>
    </row>
    <row r="72" spans="1:19" customFormat="1" ht="63.75" customHeight="1">
      <c r="A72" s="921" t="s">
        <v>371</v>
      </c>
      <c r="B72" s="921"/>
      <c r="C72" s="921"/>
      <c r="D72" s="921"/>
      <c r="E72" s="921"/>
      <c r="F72" s="921"/>
      <c r="G72" s="921"/>
      <c r="H72" s="921"/>
    </row>
    <row r="73" spans="1:19" ht="14.1" customHeight="1">
      <c r="A73" s="133" t="s">
        <v>372</v>
      </c>
      <c r="B73" s="134"/>
      <c r="C73" s="135"/>
      <c r="D73" s="136"/>
      <c r="E73" s="136"/>
      <c r="F73" s="136"/>
      <c r="G73" s="137"/>
      <c r="H73" s="138"/>
      <c r="I73"/>
      <c r="J73"/>
      <c r="K73" s="43"/>
      <c r="L73" s="43"/>
      <c r="M73" s="43"/>
      <c r="N73" s="43"/>
      <c r="O73" s="43"/>
      <c r="P73" s="43"/>
      <c r="Q73" s="43"/>
      <c r="R73" s="43"/>
      <c r="S73" s="43"/>
    </row>
    <row r="74" spans="1:19" ht="33.950000000000003">
      <c r="A74" s="124" t="s">
        <v>174</v>
      </c>
      <c r="B74" s="100" t="s">
        <v>373</v>
      </c>
      <c r="C74" s="126">
        <v>0.01</v>
      </c>
      <c r="D74" s="130">
        <v>2.4E-2</v>
      </c>
      <c r="E74" s="716">
        <v>2.8000000000000001E-2</v>
      </c>
      <c r="F74" s="128">
        <v>2.1000000000000001E-2</v>
      </c>
      <c r="G74" s="129" t="s">
        <v>68</v>
      </c>
      <c r="H74" s="129" t="s">
        <v>68</v>
      </c>
      <c r="I74"/>
      <c r="J74"/>
      <c r="K74" s="43"/>
      <c r="L74" s="43"/>
      <c r="M74" s="43"/>
      <c r="N74" s="43"/>
      <c r="O74" s="43"/>
      <c r="P74" s="43"/>
      <c r="Q74" s="43"/>
      <c r="R74" s="43"/>
      <c r="S74" s="43"/>
    </row>
    <row r="75" spans="1:19">
      <c r="A75" s="131" t="s">
        <v>374</v>
      </c>
      <c r="B75" s="132"/>
      <c r="C75" s="126"/>
      <c r="D75" s="127">
        <v>4.3999999999999997E-2</v>
      </c>
      <c r="E75" s="717">
        <v>4.3999999999999997E-2</v>
      </c>
      <c r="F75" s="126">
        <v>4.2999999999999997E-2</v>
      </c>
      <c r="G75" s="126">
        <v>4.9000000000000002E-2</v>
      </c>
      <c r="H75" s="129" t="s">
        <v>68</v>
      </c>
      <c r="I75"/>
      <c r="J75"/>
      <c r="K75" s="43"/>
      <c r="L75" s="43"/>
      <c r="M75" s="43"/>
      <c r="N75" s="43"/>
      <c r="O75" s="43"/>
      <c r="P75" s="43"/>
      <c r="Q75" s="43"/>
      <c r="R75" s="43"/>
      <c r="S75" s="43"/>
    </row>
    <row r="76" spans="1:19">
      <c r="A76" s="124" t="s">
        <v>176</v>
      </c>
      <c r="B76" s="522"/>
      <c r="C76" s="126">
        <v>3.2000000000000001E-2</v>
      </c>
      <c r="D76" s="127">
        <v>4.0000000000000001E-3</v>
      </c>
      <c r="E76" s="717">
        <v>2E-3</v>
      </c>
      <c r="F76" s="126">
        <v>0</v>
      </c>
      <c r="G76" s="126">
        <v>0</v>
      </c>
      <c r="H76" s="129">
        <v>0</v>
      </c>
      <c r="I76"/>
      <c r="J76"/>
      <c r="K76" s="43"/>
      <c r="L76" s="43"/>
      <c r="M76" s="43"/>
      <c r="N76" s="43"/>
      <c r="O76" s="43"/>
      <c r="P76" s="43"/>
      <c r="Q76" s="43"/>
      <c r="R76" s="43"/>
      <c r="S76" s="43"/>
    </row>
    <row r="77" spans="1:19" ht="15.75" customHeight="1">
      <c r="A77" s="124" t="s">
        <v>375</v>
      </c>
      <c r="B77" s="522" t="s">
        <v>376</v>
      </c>
      <c r="C77" s="126">
        <v>0.115</v>
      </c>
      <c r="D77" s="127">
        <v>0.28000000000000003</v>
      </c>
      <c r="E77" s="717">
        <v>0.28799999999999998</v>
      </c>
      <c r="F77" s="126">
        <v>0.28599999999999998</v>
      </c>
      <c r="G77" s="128">
        <v>0.27700000000000002</v>
      </c>
      <c r="H77" s="129">
        <v>0.19900000000000001</v>
      </c>
      <c r="I77"/>
      <c r="J77"/>
      <c r="K77" s="43"/>
      <c r="L77" s="43"/>
      <c r="M77" s="43"/>
      <c r="N77" s="43"/>
      <c r="O77" s="43"/>
      <c r="P77" s="43"/>
      <c r="Q77" s="43"/>
      <c r="R77" s="43"/>
      <c r="S77" s="43"/>
    </row>
    <row r="78" spans="1:19" ht="15.75" customHeight="1">
      <c r="A78" s="333" t="s">
        <v>377</v>
      </c>
      <c r="B78" s="522"/>
      <c r="C78" s="126">
        <v>0.05</v>
      </c>
      <c r="D78" s="127">
        <v>9.9000000000000005E-2</v>
      </c>
      <c r="E78" s="717">
        <v>6.4000000000000001E-2</v>
      </c>
      <c r="F78" s="126">
        <v>6.8000000000000005E-2</v>
      </c>
      <c r="G78" s="128">
        <v>5.5E-2</v>
      </c>
      <c r="H78" s="129">
        <v>3.3000000000000002E-2</v>
      </c>
      <c r="I78"/>
      <c r="J78"/>
      <c r="K78" s="43"/>
      <c r="L78" s="43"/>
      <c r="M78" s="43"/>
      <c r="N78" s="43"/>
      <c r="O78" s="43"/>
      <c r="P78" s="43"/>
      <c r="Q78" s="43"/>
      <c r="R78" s="43"/>
      <c r="S78" s="43"/>
    </row>
    <row r="79" spans="1:19">
      <c r="A79" s="131" t="s">
        <v>179</v>
      </c>
      <c r="B79" s="132"/>
      <c r="C79" s="126"/>
      <c r="D79" s="127">
        <v>1.4E-2</v>
      </c>
      <c r="E79" s="717">
        <v>1.4E-2</v>
      </c>
      <c r="F79" s="126">
        <v>1.2E-2</v>
      </c>
      <c r="G79" s="126">
        <v>1.6E-2</v>
      </c>
      <c r="H79" s="773" t="s">
        <v>68</v>
      </c>
      <c r="I79"/>
      <c r="J79"/>
      <c r="K79" s="43"/>
      <c r="L79" s="43"/>
      <c r="M79" s="43"/>
      <c r="N79" s="43"/>
      <c r="O79" s="43"/>
      <c r="P79" s="43"/>
      <c r="Q79" s="43"/>
      <c r="R79" s="43"/>
      <c r="S79" s="43"/>
    </row>
    <row r="80" spans="1:19" ht="14.65" customHeight="1">
      <c r="A80" s="133" t="s">
        <v>378</v>
      </c>
      <c r="B80" s="134"/>
      <c r="C80" s="135"/>
      <c r="D80" s="136"/>
      <c r="E80" s="136"/>
      <c r="F80" s="136"/>
      <c r="G80" s="137"/>
      <c r="H80" s="138"/>
      <c r="I80"/>
      <c r="J80"/>
      <c r="K80" s="43"/>
      <c r="L80" s="43"/>
      <c r="M80" s="43"/>
      <c r="N80" s="43"/>
      <c r="O80" s="43"/>
      <c r="P80" s="43"/>
      <c r="Q80" s="43"/>
      <c r="R80" s="43"/>
      <c r="S80" s="43"/>
    </row>
    <row r="81" spans="1:20" ht="14.25" customHeight="1">
      <c r="A81" s="131" t="s">
        <v>174</v>
      </c>
      <c r="B81" s="100"/>
      <c r="C81" s="126">
        <v>3.3000000000000002E-2</v>
      </c>
      <c r="D81" s="127">
        <v>5.3999999999999999E-2</v>
      </c>
      <c r="E81" s="717">
        <v>5.1999999999999998E-2</v>
      </c>
      <c r="F81" s="126">
        <v>4.9000000000000002E-2</v>
      </c>
      <c r="G81" s="126">
        <v>4.8000000000000001E-2</v>
      </c>
      <c r="H81" s="129" t="s">
        <v>68</v>
      </c>
      <c r="I81"/>
      <c r="J81"/>
      <c r="K81" s="43"/>
      <c r="L81" s="43"/>
      <c r="M81" s="43"/>
      <c r="N81" s="43"/>
      <c r="O81" s="43"/>
      <c r="P81" s="43"/>
      <c r="Q81" s="43"/>
      <c r="R81" s="43"/>
      <c r="S81" s="43"/>
    </row>
    <row r="82" spans="1:20" ht="40.5" customHeight="1">
      <c r="A82" s="99" t="s">
        <v>379</v>
      </c>
      <c r="B82" s="772" t="s">
        <v>380</v>
      </c>
      <c r="C82" s="717"/>
      <c r="D82" s="127">
        <v>5.6000000000000001E-2</v>
      </c>
      <c r="E82" s="717">
        <v>0.06</v>
      </c>
      <c r="F82" s="716">
        <v>7.1999999999999995E-2</v>
      </c>
      <c r="G82" s="129" t="s">
        <v>68</v>
      </c>
      <c r="H82" s="129" t="s">
        <v>68</v>
      </c>
      <c r="I82"/>
      <c r="J82"/>
      <c r="K82" s="43"/>
      <c r="L82" s="43"/>
      <c r="M82" s="43"/>
      <c r="N82" s="43"/>
      <c r="O82" s="43"/>
      <c r="P82" s="43"/>
      <c r="Q82" s="43"/>
      <c r="R82" s="43"/>
      <c r="S82" s="43"/>
    </row>
    <row r="83" spans="1:20" ht="15.75" customHeight="1">
      <c r="A83" s="124" t="s">
        <v>381</v>
      </c>
      <c r="B83" s="100"/>
      <c r="C83" s="126"/>
      <c r="D83" s="127">
        <v>1.9E-2</v>
      </c>
      <c r="E83" s="717">
        <v>1.4E-2</v>
      </c>
      <c r="F83" s="126">
        <v>8.0000000000000002E-3</v>
      </c>
      <c r="G83" s="126">
        <v>4.0000000000000001E-3</v>
      </c>
      <c r="H83" s="129" t="s">
        <v>68</v>
      </c>
      <c r="I83"/>
      <c r="J83"/>
      <c r="K83" s="43"/>
      <c r="L83" s="43"/>
      <c r="M83" s="43"/>
      <c r="N83" s="43"/>
      <c r="O83" s="43"/>
      <c r="P83" s="43"/>
      <c r="Q83" s="43"/>
      <c r="R83" s="43"/>
      <c r="S83" s="43"/>
    </row>
    <row r="84" spans="1:20" ht="15.75" customHeight="1">
      <c r="A84" s="124" t="s">
        <v>382</v>
      </c>
      <c r="B84" s="100" t="s">
        <v>383</v>
      </c>
      <c r="C84" s="126"/>
      <c r="D84" s="127">
        <v>4.9000000000000002E-2</v>
      </c>
      <c r="E84" s="717">
        <v>4.5999999999999999E-2</v>
      </c>
      <c r="F84" s="126">
        <v>4.4999999999999998E-2</v>
      </c>
      <c r="G84" s="128">
        <v>4.7E-2</v>
      </c>
      <c r="H84" s="129" t="s">
        <v>68</v>
      </c>
      <c r="I84"/>
      <c r="J84"/>
      <c r="K84" s="43"/>
      <c r="L84" s="43"/>
      <c r="M84" s="43"/>
      <c r="N84" s="43"/>
      <c r="O84" s="43"/>
      <c r="P84" s="43"/>
      <c r="Q84" s="43"/>
      <c r="R84" s="43"/>
      <c r="S84" s="43"/>
    </row>
    <row r="85" spans="1:20" ht="24" customHeight="1">
      <c r="A85" s="124" t="s">
        <v>176</v>
      </c>
      <c r="B85" s="100" t="s">
        <v>384</v>
      </c>
      <c r="C85" s="126">
        <v>2.3E-2</v>
      </c>
      <c r="D85" s="127">
        <v>1.2E-2</v>
      </c>
      <c r="E85" s="717">
        <v>1.2E-2</v>
      </c>
      <c r="F85" s="126">
        <v>1.2E-2</v>
      </c>
      <c r="G85" s="128">
        <v>1.2999999999999999E-2</v>
      </c>
      <c r="H85" s="773">
        <v>8.9999999999999993E-3</v>
      </c>
      <c r="I85"/>
      <c r="J85"/>
      <c r="K85" s="43"/>
      <c r="L85" s="43"/>
      <c r="M85" s="43"/>
      <c r="N85" s="43"/>
      <c r="O85" s="43"/>
      <c r="P85" s="43"/>
      <c r="Q85" s="43"/>
      <c r="R85" s="43"/>
      <c r="S85" s="43"/>
    </row>
    <row r="86" spans="1:20" ht="15.75" customHeight="1">
      <c r="A86" s="124" t="s">
        <v>375</v>
      </c>
      <c r="B86" s="100"/>
      <c r="C86" s="126">
        <v>0.27600000000000002</v>
      </c>
      <c r="D86" s="127">
        <v>0.42199999999999999</v>
      </c>
      <c r="E86" s="717">
        <v>0.40500000000000003</v>
      </c>
      <c r="F86" s="128">
        <v>0.39400000000000002</v>
      </c>
      <c r="G86" s="128">
        <v>0.39100000000000001</v>
      </c>
      <c r="H86" s="129">
        <v>0.23799999999999999</v>
      </c>
      <c r="I86"/>
      <c r="J86"/>
      <c r="K86" s="43"/>
      <c r="L86" s="43"/>
      <c r="M86" s="43"/>
      <c r="N86" s="43"/>
      <c r="O86" s="43"/>
      <c r="P86" s="43"/>
      <c r="Q86" s="43"/>
      <c r="R86" s="43"/>
      <c r="S86" s="43"/>
    </row>
    <row r="87" spans="1:20" ht="28.5" customHeight="1">
      <c r="A87" s="124" t="s">
        <v>178</v>
      </c>
      <c r="B87" s="100" t="s">
        <v>385</v>
      </c>
      <c r="C87" s="126">
        <v>9.4E-2</v>
      </c>
      <c r="D87" s="127">
        <v>8.5999999999999993E-2</v>
      </c>
      <c r="E87" s="717">
        <v>7.9000000000000001E-2</v>
      </c>
      <c r="F87" s="128">
        <v>0.08</v>
      </c>
      <c r="G87" s="128">
        <v>7.3999999999999996E-2</v>
      </c>
      <c r="H87" s="139">
        <v>3.6999999999999998E-2</v>
      </c>
      <c r="I87" s="74"/>
      <c r="J87"/>
      <c r="K87" s="43"/>
      <c r="L87" s="43"/>
      <c r="M87" s="43"/>
      <c r="N87" s="43"/>
      <c r="O87" s="43"/>
      <c r="P87" s="43"/>
      <c r="Q87" s="43"/>
      <c r="R87" s="43"/>
      <c r="S87" s="43"/>
    </row>
    <row r="88" spans="1:20">
      <c r="A88" s="131" t="s">
        <v>179</v>
      </c>
      <c r="B88" s="125"/>
      <c r="C88" s="126"/>
      <c r="D88" s="127">
        <v>7.0000000000000001E-3</v>
      </c>
      <c r="E88" s="717">
        <v>8.0000000000000002E-3</v>
      </c>
      <c r="F88" s="126">
        <v>8.0000000000000002E-3</v>
      </c>
      <c r="G88" s="126">
        <v>8.9999999999999993E-3</v>
      </c>
      <c r="H88" s="129" t="s">
        <v>68</v>
      </c>
      <c r="I88"/>
      <c r="J88"/>
      <c r="K88" s="49"/>
      <c r="L88" s="49"/>
      <c r="M88" s="49"/>
      <c r="N88" s="49"/>
      <c r="O88" s="49"/>
      <c r="P88" s="49"/>
      <c r="Q88" s="49"/>
      <c r="R88" s="43"/>
      <c r="S88" s="43"/>
    </row>
    <row r="89" spans="1:20" ht="31.5" customHeight="1">
      <c r="A89" s="921" t="s">
        <v>386</v>
      </c>
      <c r="B89" s="921"/>
      <c r="C89" s="921"/>
      <c r="D89" s="921"/>
      <c r="E89" s="921"/>
      <c r="F89" s="921"/>
      <c r="G89" s="921"/>
      <c r="H89" s="921"/>
      <c r="I89" s="31"/>
      <c r="J89"/>
      <c r="K89"/>
      <c r="L89" s="35"/>
      <c r="M89" s="35"/>
      <c r="N89" s="35"/>
      <c r="O89" s="35"/>
      <c r="P89" s="35"/>
      <c r="Q89" s="35"/>
      <c r="R89" s="35"/>
      <c r="S89" s="35"/>
      <c r="T89" s="43"/>
    </row>
    <row r="90" spans="1:20" ht="25.5" customHeight="1">
      <c r="A90" s="921" t="s">
        <v>387</v>
      </c>
      <c r="B90" s="921"/>
      <c r="C90" s="921"/>
      <c r="D90" s="921"/>
      <c r="E90" s="921"/>
      <c r="F90" s="921"/>
      <c r="G90" s="921"/>
      <c r="H90" s="921"/>
      <c r="I90" s="31"/>
      <c r="J90"/>
      <c r="K90"/>
      <c r="L90" s="35"/>
      <c r="M90" s="35"/>
      <c r="N90" s="35"/>
      <c r="O90" s="35"/>
      <c r="P90" s="35"/>
      <c r="Q90" s="35"/>
      <c r="R90" s="35"/>
      <c r="S90" s="35"/>
      <c r="T90" s="43"/>
    </row>
    <row r="91" spans="1:20" ht="25.5" customHeight="1">
      <c r="A91" s="921" t="s">
        <v>388</v>
      </c>
      <c r="B91" s="921"/>
      <c r="C91" s="921"/>
      <c r="D91" s="921"/>
      <c r="E91" s="921"/>
      <c r="F91" s="921"/>
      <c r="G91" s="921"/>
      <c r="H91" s="921"/>
      <c r="I91" s="31"/>
      <c r="J91"/>
      <c r="K91"/>
      <c r="L91" s="35"/>
      <c r="M91" s="35"/>
      <c r="N91" s="35"/>
      <c r="O91" s="35"/>
      <c r="P91" s="35"/>
      <c r="Q91" s="35"/>
      <c r="R91" s="35"/>
      <c r="S91" s="35"/>
      <c r="T91" s="43"/>
    </row>
    <row r="92" spans="1:20" ht="16.5" customHeight="1">
      <c r="A92" s="921" t="s">
        <v>389</v>
      </c>
      <c r="B92" s="921"/>
      <c r="C92" s="921"/>
      <c r="D92" s="921"/>
      <c r="E92" s="921"/>
      <c r="F92" s="921"/>
      <c r="G92" s="921"/>
      <c r="H92" s="921"/>
      <c r="I92" s="31"/>
      <c r="J92"/>
      <c r="K92"/>
      <c r="L92" s="35"/>
      <c r="M92" s="35"/>
      <c r="N92" s="35"/>
      <c r="O92" s="35"/>
      <c r="P92" s="35"/>
      <c r="Q92" s="35"/>
      <c r="R92" s="35"/>
      <c r="S92" s="35"/>
      <c r="T92" s="43"/>
    </row>
    <row r="93" spans="1:20" ht="17.25" customHeight="1">
      <c r="A93" s="921" t="s">
        <v>390</v>
      </c>
      <c r="B93" s="921"/>
      <c r="C93" s="921"/>
      <c r="D93" s="921"/>
      <c r="E93" s="921"/>
      <c r="F93" s="921"/>
      <c r="G93" s="921"/>
      <c r="H93" s="921"/>
      <c r="I93" s="31"/>
      <c r="J93"/>
      <c r="K93"/>
      <c r="L93" s="35"/>
      <c r="M93" s="35"/>
      <c r="N93" s="35"/>
      <c r="O93" s="35"/>
      <c r="P93" s="35"/>
      <c r="Q93" s="35"/>
      <c r="R93" s="35"/>
      <c r="S93" s="35"/>
      <c r="T93" s="43"/>
    </row>
    <row r="94" spans="1:20" ht="25.5" customHeight="1">
      <c r="A94" s="921" t="s">
        <v>391</v>
      </c>
      <c r="B94" s="921"/>
      <c r="C94" s="921"/>
      <c r="D94" s="921"/>
      <c r="E94" s="921"/>
      <c r="F94" s="921"/>
      <c r="G94" s="921"/>
      <c r="H94" s="921"/>
      <c r="I94" s="31"/>
      <c r="J94"/>
      <c r="K94"/>
      <c r="L94" s="35"/>
      <c r="M94" s="35"/>
      <c r="N94" s="35"/>
      <c r="O94" s="35"/>
      <c r="P94" s="35"/>
      <c r="Q94" s="35"/>
      <c r="R94" s="35"/>
      <c r="S94" s="35"/>
      <c r="T94" s="43"/>
    </row>
    <row r="95" spans="1:20" ht="15" customHeight="1">
      <c r="A95" s="921" t="s">
        <v>392</v>
      </c>
      <c r="B95" s="921"/>
      <c r="C95" s="921"/>
      <c r="D95" s="921"/>
      <c r="E95" s="921"/>
      <c r="F95" s="921"/>
      <c r="G95" s="921"/>
      <c r="H95" s="921"/>
      <c r="I95" s="31"/>
      <c r="J95"/>
      <c r="K95"/>
      <c r="L95" s="35"/>
      <c r="M95" s="35"/>
      <c r="N95" s="35"/>
      <c r="O95" s="35"/>
      <c r="P95" s="35"/>
      <c r="Q95" s="35"/>
      <c r="R95" s="35"/>
      <c r="S95" s="35"/>
      <c r="T95" s="43"/>
    </row>
    <row r="96" spans="1:20" hidden="1">
      <c r="A96" s="921"/>
      <c r="B96" s="921"/>
      <c r="C96" s="921"/>
      <c r="D96" s="921"/>
      <c r="E96" s="921"/>
      <c r="F96" s="921"/>
      <c r="G96" s="921"/>
      <c r="H96" s="921"/>
      <c r="I96" s="31"/>
      <c r="J96"/>
      <c r="K96"/>
      <c r="L96" s="35"/>
      <c r="M96" s="35"/>
      <c r="N96" s="35"/>
      <c r="O96" s="35"/>
      <c r="P96" s="35"/>
      <c r="Q96" s="35"/>
      <c r="R96" s="35"/>
      <c r="S96" s="35"/>
      <c r="T96" s="43"/>
    </row>
    <row r="97" spans="1:20" ht="15" hidden="1" customHeight="1">
      <c r="A97" s="341"/>
      <c r="B97" s="341"/>
      <c r="C97" s="341"/>
      <c r="D97" s="341"/>
      <c r="E97" s="341"/>
      <c r="F97" s="341"/>
      <c r="G97" s="341"/>
      <c r="H97" s="341"/>
      <c r="I97" s="31"/>
      <c r="J97"/>
      <c r="K97"/>
      <c r="L97" s="35"/>
      <c r="M97" s="35"/>
      <c r="N97" s="35"/>
      <c r="O97" s="35"/>
      <c r="P97" s="35"/>
      <c r="Q97" s="35"/>
      <c r="R97" s="35"/>
      <c r="S97" s="35"/>
      <c r="T97" s="43"/>
    </row>
    <row r="98" spans="1:20" ht="15" hidden="1" customHeight="1">
      <c r="A98" s="341"/>
      <c r="B98" s="341"/>
      <c r="C98" s="341"/>
      <c r="D98" s="341"/>
      <c r="E98" s="341"/>
      <c r="F98" s="341"/>
      <c r="G98" s="341"/>
      <c r="H98" s="341"/>
      <c r="I98" s="31"/>
      <c r="J98"/>
      <c r="K98"/>
      <c r="L98" s="35"/>
      <c r="M98" s="35"/>
      <c r="N98" s="35"/>
      <c r="O98" s="35"/>
      <c r="P98" s="35"/>
      <c r="Q98" s="35"/>
      <c r="R98" s="35"/>
      <c r="S98" s="35"/>
      <c r="T98" s="43"/>
    </row>
    <row r="99" spans="1:20" ht="15" hidden="1" customHeight="1">
      <c r="A99" s="341"/>
      <c r="B99" s="341"/>
      <c r="C99" s="341"/>
      <c r="D99" s="341"/>
      <c r="E99" s="341"/>
      <c r="F99" s="341"/>
      <c r="G99" s="341"/>
      <c r="H99" s="341"/>
      <c r="I99" s="31"/>
      <c r="J99"/>
      <c r="K99"/>
      <c r="L99" s="35"/>
      <c r="M99" s="35"/>
      <c r="N99" s="35"/>
      <c r="O99" s="35"/>
      <c r="P99" s="35"/>
      <c r="Q99" s="35"/>
      <c r="R99" s="35"/>
      <c r="S99" s="35"/>
      <c r="T99" s="43"/>
    </row>
    <row r="100" spans="1:20" ht="15" hidden="1" customHeight="1">
      <c r="A100" s="341"/>
      <c r="B100" s="341"/>
      <c r="C100" s="341"/>
      <c r="D100" s="341"/>
      <c r="E100" s="341"/>
      <c r="F100" s="341"/>
      <c r="G100" s="341"/>
      <c r="H100" s="341"/>
      <c r="I100" s="31"/>
      <c r="J100"/>
      <c r="K100"/>
      <c r="L100" s="35"/>
      <c r="M100" s="35"/>
      <c r="N100" s="35"/>
      <c r="O100" s="35"/>
      <c r="P100" s="35"/>
      <c r="Q100" s="35"/>
      <c r="R100" s="35"/>
      <c r="S100" s="35"/>
      <c r="T100" s="43"/>
    </row>
    <row r="101" spans="1:20">
      <c r="A101" s="50"/>
      <c r="B101" s="48"/>
      <c r="C101" s="48"/>
      <c r="D101" s="48"/>
      <c r="E101" s="48"/>
      <c r="F101" s="48"/>
      <c r="G101" s="48"/>
      <c r="H101" s="48"/>
      <c r="I101" s="48"/>
      <c r="J101" s="48"/>
      <c r="K101" s="48"/>
      <c r="L101" s="35"/>
      <c r="M101" s="35"/>
      <c r="N101" s="35"/>
      <c r="O101" s="35"/>
      <c r="P101" s="35"/>
      <c r="Q101" s="35"/>
      <c r="R101" s="35"/>
      <c r="S101" s="35"/>
      <c r="T101" s="43"/>
    </row>
    <row r="102" spans="1:20" ht="31.5" customHeight="1">
      <c r="A102" s="365" t="s">
        <v>41</v>
      </c>
      <c r="B102" s="365"/>
      <c r="C102" s="365">
        <v>2023</v>
      </c>
      <c r="D102" s="365"/>
      <c r="E102" s="365"/>
      <c r="F102" s="365"/>
      <c r="G102" s="365">
        <v>2022</v>
      </c>
      <c r="H102" s="365"/>
      <c r="I102" s="365"/>
      <c r="J102" s="365"/>
      <c r="K102" s="365">
        <v>2021</v>
      </c>
      <c r="L102" s="365"/>
      <c r="M102" s="365"/>
      <c r="N102"/>
    </row>
    <row r="103" spans="1:20" ht="30.6" customHeight="1">
      <c r="A103" s="41" t="s">
        <v>393</v>
      </c>
      <c r="B103" s="40" t="s">
        <v>83</v>
      </c>
      <c r="C103" s="40" t="s">
        <v>340</v>
      </c>
      <c r="D103" s="40" t="s">
        <v>341</v>
      </c>
      <c r="E103" s="40" t="s">
        <v>342</v>
      </c>
      <c r="F103" s="40" t="s">
        <v>83</v>
      </c>
      <c r="G103" s="40" t="s">
        <v>340</v>
      </c>
      <c r="H103" s="40" t="s">
        <v>341</v>
      </c>
      <c r="I103" s="40" t="s">
        <v>342</v>
      </c>
      <c r="J103" s="40" t="s">
        <v>83</v>
      </c>
      <c r="K103" s="40" t="s">
        <v>340</v>
      </c>
      <c r="L103" s="40" t="s">
        <v>341</v>
      </c>
      <c r="M103" s="40" t="s">
        <v>342</v>
      </c>
    </row>
    <row r="104" spans="1:20">
      <c r="A104" s="807" t="s">
        <v>394</v>
      </c>
      <c r="B104" s="793"/>
      <c r="C104" s="571">
        <v>0.53409610983981692</v>
      </c>
      <c r="D104" s="571">
        <v>0.41863354037267081</v>
      </c>
      <c r="E104" s="808">
        <v>4.727034978751226E-2</v>
      </c>
      <c r="F104" s="793"/>
      <c r="G104" s="571">
        <v>0.52852439683553631</v>
      </c>
      <c r="H104" s="571">
        <v>0.41909488477224704</v>
      </c>
      <c r="I104" s="808">
        <v>5.2380718392216599E-2</v>
      </c>
      <c r="J104" s="795"/>
      <c r="K104" s="571">
        <v>0.51756553178668274</v>
      </c>
      <c r="L104" s="571">
        <v>0.43</v>
      </c>
      <c r="M104" s="1091">
        <v>4.6821331726423623E-2</v>
      </c>
    </row>
    <row r="105" spans="1:20">
      <c r="A105" s="826" t="s">
        <v>395</v>
      </c>
      <c r="B105" s="794">
        <v>15295</v>
      </c>
      <c r="C105" s="572">
        <v>8169</v>
      </c>
      <c r="D105" s="572">
        <v>6403</v>
      </c>
      <c r="E105" s="809">
        <v>723</v>
      </c>
      <c r="F105" s="794">
        <v>20351</v>
      </c>
      <c r="G105" s="572">
        <v>10756</v>
      </c>
      <c r="H105" s="572">
        <v>8529</v>
      </c>
      <c r="I105" s="809">
        <v>1066</v>
      </c>
      <c r="J105" s="794">
        <v>16595</v>
      </c>
      <c r="K105" s="572">
        <v>8589</v>
      </c>
      <c r="L105" s="572">
        <v>7229</v>
      </c>
      <c r="M105" s="1092">
        <v>777</v>
      </c>
    </row>
    <row r="106" spans="1:20">
      <c r="A106" s="827" t="s">
        <v>396</v>
      </c>
      <c r="B106" s="795">
        <v>0.4241909120627656</v>
      </c>
      <c r="C106" s="571">
        <v>0.44574599260172626</v>
      </c>
      <c r="D106" s="571">
        <v>0.48674475955610358</v>
      </c>
      <c r="E106" s="808">
        <v>6.7509247842170161E-2</v>
      </c>
      <c r="F106" s="795">
        <v>0.51270207852193994</v>
      </c>
      <c r="G106" s="571">
        <v>0.463580601878474</v>
      </c>
      <c r="H106" s="571">
        <v>0.46262219666474985</v>
      </c>
      <c r="I106" s="808">
        <v>7.3797201456775929E-2</v>
      </c>
      <c r="J106" s="795">
        <v>0.45001506477854775</v>
      </c>
      <c r="K106" s="571">
        <v>0.44</v>
      </c>
      <c r="L106" s="571">
        <v>0.49</v>
      </c>
      <c r="M106" s="1091">
        <v>7.0000000000000007E-2</v>
      </c>
    </row>
    <row r="107" spans="1:20">
      <c r="A107" s="826" t="s">
        <v>67</v>
      </c>
      <c r="B107" s="794">
        <v>6488</v>
      </c>
      <c r="C107" s="572">
        <v>2892</v>
      </c>
      <c r="D107" s="572">
        <v>3158</v>
      </c>
      <c r="E107" s="810">
        <v>438</v>
      </c>
      <c r="F107" s="794">
        <v>10434</v>
      </c>
      <c r="G107" s="572">
        <v>4837</v>
      </c>
      <c r="H107" s="572">
        <v>4827</v>
      </c>
      <c r="I107" s="810">
        <v>770</v>
      </c>
      <c r="J107" s="794">
        <v>7468</v>
      </c>
      <c r="K107" s="572">
        <v>3313</v>
      </c>
      <c r="L107" s="573">
        <v>3620</v>
      </c>
      <c r="M107" s="1092">
        <v>535</v>
      </c>
    </row>
    <row r="108" spans="1:20">
      <c r="A108" s="827" t="s">
        <v>397</v>
      </c>
      <c r="B108" s="795">
        <v>0.5758090879372344</v>
      </c>
      <c r="C108" s="571">
        <v>0.59918246849097312</v>
      </c>
      <c r="D108" s="571">
        <v>0.36845690927671171</v>
      </c>
      <c r="E108" s="808">
        <v>3.23606222323152E-2</v>
      </c>
      <c r="F108" s="795">
        <v>0.48729792147806006</v>
      </c>
      <c r="G108" s="571">
        <v>0.596853887264294</v>
      </c>
      <c r="H108" s="571">
        <v>0.37329837652515879</v>
      </c>
      <c r="I108" s="808">
        <v>2.9847736210547544E-2</v>
      </c>
      <c r="J108" s="795">
        <v>0.52160289243748115</v>
      </c>
      <c r="K108" s="571">
        <v>0.56999999999999995</v>
      </c>
      <c r="L108" s="571">
        <v>0.4</v>
      </c>
      <c r="M108" s="1091">
        <v>0.03</v>
      </c>
    </row>
    <row r="109" spans="1:20">
      <c r="A109" s="826" t="s">
        <v>182</v>
      </c>
      <c r="B109" s="794">
        <v>8807</v>
      </c>
      <c r="C109" s="572">
        <v>5277</v>
      </c>
      <c r="D109" s="572">
        <v>3245</v>
      </c>
      <c r="E109" s="810">
        <v>285</v>
      </c>
      <c r="F109" s="794">
        <v>9917</v>
      </c>
      <c r="G109" s="572">
        <v>5919</v>
      </c>
      <c r="H109" s="572">
        <v>3702</v>
      </c>
      <c r="I109" s="810">
        <v>296</v>
      </c>
      <c r="J109" s="794">
        <v>8654</v>
      </c>
      <c r="K109" s="572">
        <v>4978</v>
      </c>
      <c r="L109" s="573">
        <v>3441</v>
      </c>
      <c r="M109" s="1092">
        <v>235</v>
      </c>
    </row>
    <row r="110" spans="1:20">
      <c r="A110" s="828" t="s">
        <v>398</v>
      </c>
      <c r="B110" s="796"/>
      <c r="C110" s="574"/>
      <c r="D110" s="574"/>
      <c r="E110" s="811"/>
      <c r="F110" s="796"/>
      <c r="G110" s="574"/>
      <c r="H110" s="574"/>
      <c r="I110" s="811"/>
      <c r="J110" s="796"/>
      <c r="K110" s="574"/>
      <c r="L110" s="574"/>
      <c r="M110" s="1093"/>
    </row>
    <row r="111" spans="1:20">
      <c r="A111" s="827" t="s">
        <v>125</v>
      </c>
      <c r="B111" s="795">
        <v>0.50356325596600193</v>
      </c>
      <c r="C111" s="571">
        <v>0.54167748636717739</v>
      </c>
      <c r="D111" s="571">
        <v>0.40703713321215268</v>
      </c>
      <c r="E111" s="808">
        <v>5.1285380420669956E-2</v>
      </c>
      <c r="F111" s="795">
        <v>0.50346420323325636</v>
      </c>
      <c r="G111" s="571">
        <v>0.53708764395861797</v>
      </c>
      <c r="H111" s="571">
        <v>0.40776888541869999</v>
      </c>
      <c r="I111" s="808">
        <v>5.5143470622682024E-2</v>
      </c>
      <c r="J111" s="795">
        <v>0.48605001506477857</v>
      </c>
      <c r="K111" s="571">
        <v>0.53818497396479048</v>
      </c>
      <c r="L111" s="571">
        <v>0.41656335234316888</v>
      </c>
      <c r="M111" s="1091">
        <v>4.5251673692040702E-2</v>
      </c>
    </row>
    <row r="112" spans="1:20">
      <c r="A112" s="826" t="s">
        <v>346</v>
      </c>
      <c r="B112" s="794">
        <v>7702</v>
      </c>
      <c r="C112" s="572">
        <v>4172</v>
      </c>
      <c r="D112" s="572">
        <v>3135</v>
      </c>
      <c r="E112" s="810">
        <v>395</v>
      </c>
      <c r="F112" s="794">
        <v>10246</v>
      </c>
      <c r="G112" s="572">
        <v>5503</v>
      </c>
      <c r="H112" s="572">
        <v>4178</v>
      </c>
      <c r="I112" s="810">
        <v>565</v>
      </c>
      <c r="J112" s="794">
        <v>8066</v>
      </c>
      <c r="K112" s="572">
        <v>4341</v>
      </c>
      <c r="L112" s="573">
        <v>3360</v>
      </c>
      <c r="M112" s="1092">
        <v>365</v>
      </c>
    </row>
    <row r="113" spans="1:13">
      <c r="A113" s="826" t="s">
        <v>67</v>
      </c>
      <c r="B113" s="794">
        <v>3181</v>
      </c>
      <c r="C113" s="572">
        <v>1342</v>
      </c>
      <c r="D113" s="572">
        <v>1570</v>
      </c>
      <c r="E113" s="810">
        <v>269</v>
      </c>
      <c r="F113" s="794">
        <v>5232</v>
      </c>
      <c r="G113" s="572">
        <v>2352</v>
      </c>
      <c r="H113" s="572">
        <v>2423</v>
      </c>
      <c r="I113" s="810">
        <v>457</v>
      </c>
      <c r="J113" s="794">
        <v>3831</v>
      </c>
      <c r="K113" s="572">
        <v>1706</v>
      </c>
      <c r="L113" s="573">
        <v>1836</v>
      </c>
      <c r="M113" s="1092">
        <v>289</v>
      </c>
    </row>
    <row r="114" spans="1:13">
      <c r="A114" s="826" t="s">
        <v>182</v>
      </c>
      <c r="B114" s="794">
        <v>4521</v>
      </c>
      <c r="C114" s="572">
        <v>2830</v>
      </c>
      <c r="D114" s="572">
        <v>1565</v>
      </c>
      <c r="E114" s="810">
        <v>126</v>
      </c>
      <c r="F114" s="794">
        <v>5014</v>
      </c>
      <c r="G114" s="572">
        <v>3151</v>
      </c>
      <c r="H114" s="572">
        <v>1755</v>
      </c>
      <c r="I114" s="810">
        <v>108</v>
      </c>
      <c r="J114" s="794">
        <v>4235</v>
      </c>
      <c r="K114" s="572">
        <v>2635</v>
      </c>
      <c r="L114" s="573">
        <v>1524</v>
      </c>
      <c r="M114" s="1092">
        <v>76</v>
      </c>
    </row>
    <row r="115" spans="1:13">
      <c r="A115" s="827" t="s">
        <v>126</v>
      </c>
      <c r="B115" s="795">
        <v>0.4589735207584178</v>
      </c>
      <c r="C115" s="571">
        <v>0.5219373219373219</v>
      </c>
      <c r="D115" s="571">
        <v>0.43475783475783475</v>
      </c>
      <c r="E115" s="808">
        <v>4.3304843304843306E-2</v>
      </c>
      <c r="F115" s="795">
        <v>0.45904378163235221</v>
      </c>
      <c r="G115" s="571">
        <v>0.5131663455362877</v>
      </c>
      <c r="H115" s="571">
        <v>0.43598801113251978</v>
      </c>
      <c r="I115" s="808">
        <v>5.0845643331192465E-2</v>
      </c>
      <c r="J115" s="795">
        <v>0.48556794215125038</v>
      </c>
      <c r="K115" s="571">
        <v>0.49044427897741377</v>
      </c>
      <c r="L115" s="571">
        <v>0.45929511044924298</v>
      </c>
      <c r="M115" s="1091">
        <v>5.0260610573343259E-2</v>
      </c>
    </row>
    <row r="116" spans="1:13">
      <c r="A116" s="826" t="s">
        <v>346</v>
      </c>
      <c r="B116" s="794">
        <v>7020</v>
      </c>
      <c r="C116" s="572">
        <v>3664</v>
      </c>
      <c r="D116" s="572">
        <v>3052</v>
      </c>
      <c r="E116" s="810">
        <v>304</v>
      </c>
      <c r="F116" s="794">
        <v>9342</v>
      </c>
      <c r="G116" s="572">
        <v>4794</v>
      </c>
      <c r="H116" s="572">
        <v>4073</v>
      </c>
      <c r="I116" s="810">
        <v>475</v>
      </c>
      <c r="J116" s="794">
        <v>8058</v>
      </c>
      <c r="K116" s="572">
        <v>3952</v>
      </c>
      <c r="L116" s="573">
        <v>3701</v>
      </c>
      <c r="M116" s="1092">
        <v>405</v>
      </c>
    </row>
    <row r="117" spans="1:13">
      <c r="A117" s="826" t="s">
        <v>67</v>
      </c>
      <c r="B117" s="794">
        <v>2830</v>
      </c>
      <c r="C117" s="572">
        <v>1269</v>
      </c>
      <c r="D117" s="572">
        <v>1409</v>
      </c>
      <c r="E117" s="810">
        <v>152</v>
      </c>
      <c r="F117" s="794">
        <v>4552</v>
      </c>
      <c r="G117" s="572">
        <v>2083</v>
      </c>
      <c r="H117" s="572">
        <v>2174</v>
      </c>
      <c r="I117" s="810">
        <v>295</v>
      </c>
      <c r="J117" s="794">
        <v>3637</v>
      </c>
      <c r="K117" s="572">
        <v>1607</v>
      </c>
      <c r="L117" s="573">
        <v>1784</v>
      </c>
      <c r="M117" s="1092">
        <v>246</v>
      </c>
    </row>
    <row r="118" spans="1:13">
      <c r="A118" s="826" t="s">
        <v>182</v>
      </c>
      <c r="B118" s="794">
        <v>4190</v>
      </c>
      <c r="C118" s="572">
        <v>2395</v>
      </c>
      <c r="D118" s="572">
        <v>1643</v>
      </c>
      <c r="E118" s="810">
        <v>152</v>
      </c>
      <c r="F118" s="794">
        <v>4790</v>
      </c>
      <c r="G118" s="572">
        <v>2711</v>
      </c>
      <c r="H118" s="572">
        <v>1899</v>
      </c>
      <c r="I118" s="810">
        <v>180</v>
      </c>
      <c r="J118" s="794">
        <v>4419</v>
      </c>
      <c r="K118" s="572">
        <v>2343</v>
      </c>
      <c r="L118" s="573">
        <v>1917</v>
      </c>
      <c r="M118" s="1092">
        <v>159</v>
      </c>
    </row>
    <row r="119" spans="1:13" ht="17.25" customHeight="1">
      <c r="A119" s="829" t="s">
        <v>399</v>
      </c>
      <c r="B119" s="795">
        <v>2.6806145799280812E-2</v>
      </c>
      <c r="C119" s="575" t="s">
        <v>68</v>
      </c>
      <c r="D119" s="575" t="s">
        <v>68</v>
      </c>
      <c r="E119" s="812" t="s">
        <v>68</v>
      </c>
      <c r="F119" s="795">
        <v>2.5453294678394182E-2</v>
      </c>
      <c r="G119" s="575" t="s">
        <v>68</v>
      </c>
      <c r="H119" s="575" t="s">
        <v>68</v>
      </c>
      <c r="I119" s="812" t="s">
        <v>68</v>
      </c>
      <c r="J119" s="798">
        <v>0.02</v>
      </c>
      <c r="K119" s="575" t="s">
        <v>68</v>
      </c>
      <c r="L119" s="575" t="s">
        <v>68</v>
      </c>
      <c r="M119" s="1094" t="s">
        <v>68</v>
      </c>
    </row>
    <row r="120" spans="1:13" ht="17.25" customHeight="1">
      <c r="A120" s="830" t="s">
        <v>400</v>
      </c>
      <c r="B120" s="797">
        <v>410</v>
      </c>
      <c r="C120" s="576" t="s">
        <v>68</v>
      </c>
      <c r="D120" s="576" t="s">
        <v>68</v>
      </c>
      <c r="E120" s="813" t="s">
        <v>68</v>
      </c>
      <c r="F120" s="797">
        <v>518</v>
      </c>
      <c r="G120" s="576" t="s">
        <v>68</v>
      </c>
      <c r="H120" s="576" t="s">
        <v>68</v>
      </c>
      <c r="I120" s="813" t="s">
        <v>68</v>
      </c>
      <c r="J120" s="799">
        <v>319</v>
      </c>
      <c r="K120" s="576" t="s">
        <v>68</v>
      </c>
      <c r="L120" s="576" t="s">
        <v>68</v>
      </c>
      <c r="M120" s="1093" t="s">
        <v>68</v>
      </c>
    </row>
    <row r="121" spans="1:13" ht="17.25" customHeight="1">
      <c r="A121" s="827" t="s">
        <v>401</v>
      </c>
      <c r="B121" s="795">
        <v>1.0657077476299444E-2</v>
      </c>
      <c r="C121" s="575" t="s">
        <v>68</v>
      </c>
      <c r="D121" s="575" t="s">
        <v>68</v>
      </c>
      <c r="E121" s="812" t="s">
        <v>68</v>
      </c>
      <c r="F121" s="795">
        <v>1.2038720455997248E-2</v>
      </c>
      <c r="G121" s="575" t="s">
        <v>68</v>
      </c>
      <c r="H121" s="575" t="s">
        <v>68</v>
      </c>
      <c r="I121" s="812" t="s">
        <v>68</v>
      </c>
      <c r="J121" s="798">
        <v>0.01</v>
      </c>
      <c r="K121" s="575" t="s">
        <v>68</v>
      </c>
      <c r="L121" s="575" t="s">
        <v>68</v>
      </c>
      <c r="M121" s="1094" t="s">
        <v>68</v>
      </c>
    </row>
    <row r="122" spans="1:13" ht="17.25" customHeight="1">
      <c r="A122" s="830" t="s">
        <v>400</v>
      </c>
      <c r="B122" s="797">
        <v>163</v>
      </c>
      <c r="C122" s="576" t="s">
        <v>68</v>
      </c>
      <c r="D122" s="576" t="s">
        <v>68</v>
      </c>
      <c r="E122" s="813" t="s">
        <v>68</v>
      </c>
      <c r="F122" s="797">
        <v>245</v>
      </c>
      <c r="G122" s="576" t="s">
        <v>68</v>
      </c>
      <c r="H122" s="576" t="s">
        <v>68</v>
      </c>
      <c r="I122" s="813" t="s">
        <v>68</v>
      </c>
      <c r="J122" s="799">
        <v>154</v>
      </c>
      <c r="K122" s="576" t="s">
        <v>68</v>
      </c>
      <c r="L122" s="576" t="s">
        <v>68</v>
      </c>
      <c r="M122" s="1093" t="s">
        <v>68</v>
      </c>
    </row>
    <row r="123" spans="1:13">
      <c r="A123" s="51" t="s">
        <v>402</v>
      </c>
      <c r="B123" s="51"/>
      <c r="C123" s="51"/>
      <c r="D123" s="51"/>
      <c r="E123" s="51"/>
    </row>
    <row r="124" spans="1:13" ht="14.65" customHeight="1">
      <c r="A124"/>
    </row>
    <row r="125" spans="1:13" ht="15" customHeight="1">
      <c r="A125" s="853" t="s">
        <v>403</v>
      </c>
      <c r="B125" s="524">
        <v>2023</v>
      </c>
      <c r="C125" s="524">
        <v>2022</v>
      </c>
      <c r="D125" s="524">
        <v>2021</v>
      </c>
      <c r="E125" s="524">
        <v>2020</v>
      </c>
      <c r="F125" s="524">
        <v>2019</v>
      </c>
      <c r="G125"/>
    </row>
    <row r="126" spans="1:13">
      <c r="A126" s="565" t="s">
        <v>404</v>
      </c>
      <c r="B126" s="561">
        <v>0.18740000000000001</v>
      </c>
      <c r="C126" s="561">
        <v>0.23</v>
      </c>
      <c r="D126" s="561">
        <v>0.2</v>
      </c>
      <c r="E126" s="561">
        <v>0.21</v>
      </c>
      <c r="F126" s="623">
        <v>0.21</v>
      </c>
    </row>
    <row r="127" spans="1:13">
      <c r="A127" s="562" t="s">
        <v>67</v>
      </c>
      <c r="B127" s="563">
        <v>0.1726</v>
      </c>
      <c r="C127" s="718">
        <v>0.21</v>
      </c>
      <c r="D127" s="564">
        <v>0.19</v>
      </c>
      <c r="E127" s="564">
        <v>0.12</v>
      </c>
      <c r="F127" s="220">
        <v>0.17</v>
      </c>
    </row>
    <row r="128" spans="1:13">
      <c r="A128" s="568" t="s">
        <v>182</v>
      </c>
      <c r="B128" s="567">
        <v>0.20320000000000002</v>
      </c>
      <c r="C128" s="719">
        <v>0.25</v>
      </c>
      <c r="D128" s="566">
        <v>0.22</v>
      </c>
      <c r="E128" s="566">
        <v>0.28999999999999998</v>
      </c>
      <c r="F128" s="220">
        <v>0.24</v>
      </c>
    </row>
    <row r="129" spans="1:6">
      <c r="A129" s="702" t="s">
        <v>405</v>
      </c>
      <c r="B129" s="561">
        <v>0.10580000000000001</v>
      </c>
      <c r="C129" s="561">
        <v>0.14000000000000001</v>
      </c>
      <c r="D129" s="561">
        <v>0.12</v>
      </c>
      <c r="E129" s="561">
        <v>0.08</v>
      </c>
      <c r="F129" s="623">
        <v>0.12</v>
      </c>
    </row>
    <row r="130" spans="1:6">
      <c r="A130" s="562" t="s">
        <v>67</v>
      </c>
      <c r="B130" s="563">
        <v>0.12</v>
      </c>
      <c r="C130" s="718">
        <v>0.19</v>
      </c>
      <c r="D130" s="564">
        <v>0.16</v>
      </c>
      <c r="E130" s="564">
        <v>0.1</v>
      </c>
      <c r="F130" s="220">
        <v>0.13</v>
      </c>
    </row>
    <row r="131" spans="1:6">
      <c r="A131" s="562" t="s">
        <v>182</v>
      </c>
      <c r="B131" s="563">
        <v>9.1799999999999993E-2</v>
      </c>
      <c r="C131" s="718">
        <v>0.1</v>
      </c>
      <c r="D131" s="564">
        <v>0.09</v>
      </c>
      <c r="E131" s="564">
        <v>7.0000000000000007E-2</v>
      </c>
      <c r="F131" s="220">
        <v>0.12</v>
      </c>
    </row>
    <row r="132" spans="1:6">
      <c r="A132" s="560" t="s">
        <v>406</v>
      </c>
      <c r="B132" s="561">
        <v>8.1600000000000006E-2</v>
      </c>
      <c r="C132" s="561">
        <v>0.09</v>
      </c>
      <c r="D132" s="561">
        <v>0.08</v>
      </c>
      <c r="E132" s="561">
        <v>0.13</v>
      </c>
      <c r="F132" s="623">
        <v>0.09</v>
      </c>
    </row>
    <row r="133" spans="1:6">
      <c r="A133" s="562" t="s">
        <v>67</v>
      </c>
      <c r="B133" s="563">
        <v>5.2599999999999994E-2</v>
      </c>
      <c r="C133" s="718">
        <v>0.02</v>
      </c>
      <c r="D133" s="564">
        <v>0.03</v>
      </c>
      <c r="E133" s="564">
        <v>0.03</v>
      </c>
      <c r="F133" s="220">
        <v>0.04</v>
      </c>
    </row>
    <row r="134" spans="1:6">
      <c r="A134" s="562" t="s">
        <v>182</v>
      </c>
      <c r="B134" s="563">
        <v>0.11140000000000001</v>
      </c>
      <c r="C134" s="718">
        <v>0.15</v>
      </c>
      <c r="D134" s="564">
        <v>0.13</v>
      </c>
      <c r="E134" s="564">
        <v>0.22</v>
      </c>
      <c r="F134" s="220">
        <v>0.12</v>
      </c>
    </row>
    <row r="135" spans="1:6">
      <c r="A135" s="560" t="s">
        <v>407</v>
      </c>
      <c r="B135" s="561"/>
      <c r="C135" s="561"/>
      <c r="D135" s="561"/>
      <c r="E135" s="561"/>
      <c r="F135" s="434"/>
    </row>
    <row r="136" spans="1:6">
      <c r="A136" s="562" t="s">
        <v>340</v>
      </c>
      <c r="B136" s="563">
        <v>0.29450000000000004</v>
      </c>
      <c r="C136" s="718">
        <v>0.38</v>
      </c>
      <c r="D136" s="564">
        <v>0.34</v>
      </c>
      <c r="E136" s="564">
        <v>0.31</v>
      </c>
      <c r="F136" s="220">
        <v>0.34</v>
      </c>
    </row>
    <row r="137" spans="1:6">
      <c r="A137" s="562" t="s">
        <v>341</v>
      </c>
      <c r="B137" s="563">
        <v>0.15700000000000003</v>
      </c>
      <c r="C137" s="718">
        <v>0.19</v>
      </c>
      <c r="D137" s="564">
        <v>0.16</v>
      </c>
      <c r="E137" s="564">
        <v>0.19</v>
      </c>
      <c r="F137" s="220">
        <v>0.17</v>
      </c>
    </row>
    <row r="138" spans="1:6">
      <c r="A138" s="562" t="s">
        <v>342</v>
      </c>
      <c r="B138" s="563">
        <v>0.1452</v>
      </c>
      <c r="C138" s="718">
        <v>0.15</v>
      </c>
      <c r="D138" s="564">
        <v>0.15</v>
      </c>
      <c r="E138" s="564">
        <v>0.17</v>
      </c>
      <c r="F138" s="220">
        <v>0.15</v>
      </c>
    </row>
    <row r="139" spans="1:6">
      <c r="A139" s="560" t="s">
        <v>408</v>
      </c>
      <c r="B139" s="561"/>
      <c r="C139" s="561"/>
      <c r="D139" s="561"/>
      <c r="E139" s="561"/>
      <c r="F139" s="434"/>
    </row>
    <row r="140" spans="1:6">
      <c r="A140" s="562" t="s">
        <v>125</v>
      </c>
      <c r="B140" s="563">
        <v>0.1847</v>
      </c>
      <c r="C140" s="718">
        <v>0.22</v>
      </c>
      <c r="D140" s="569">
        <v>0.2</v>
      </c>
      <c r="E140" s="569">
        <v>0.22</v>
      </c>
      <c r="F140" s="220">
        <v>0.2</v>
      </c>
    </row>
    <row r="141" spans="1:6">
      <c r="A141" s="562" t="s">
        <v>126</v>
      </c>
      <c r="B141" s="563">
        <v>0.18830000000000002</v>
      </c>
      <c r="C141" s="718">
        <v>0.24</v>
      </c>
      <c r="D141" s="570">
        <v>0.23</v>
      </c>
      <c r="E141" s="570">
        <v>0.22</v>
      </c>
      <c r="F141" s="220">
        <v>0.22</v>
      </c>
    </row>
    <row r="142" spans="1:6" ht="27.6" customHeight="1">
      <c r="A142" s="923" t="s">
        <v>409</v>
      </c>
      <c r="B142" s="923"/>
      <c r="C142" s="923"/>
      <c r="D142" s="923"/>
      <c r="E142" s="923"/>
      <c r="F142" s="923"/>
    </row>
    <row r="143" spans="1:6">
      <c r="A143" s="923" t="s">
        <v>410</v>
      </c>
      <c r="B143" s="923"/>
      <c r="C143" s="923"/>
      <c r="D143" s="923"/>
      <c r="E143" s="923"/>
      <c r="F143"/>
    </row>
    <row r="144" spans="1:6" ht="18.75" customHeight="1">
      <c r="A144" s="923" t="s">
        <v>411</v>
      </c>
      <c r="B144" s="923"/>
      <c r="C144" s="923"/>
      <c r="D144" s="923"/>
      <c r="E144" s="923"/>
      <c r="F144"/>
    </row>
    <row r="145" spans="1:20" ht="58.5" customHeight="1">
      <c r="A145" s="923" t="s">
        <v>412</v>
      </c>
      <c r="B145" s="923"/>
      <c r="C145" s="923"/>
      <c r="D145" s="923"/>
      <c r="E145" s="923"/>
      <c r="F145" s="923"/>
    </row>
    <row r="146" spans="1:20">
      <c r="A146" s="923" t="s">
        <v>413</v>
      </c>
      <c r="B146" s="923"/>
      <c r="C146" s="923"/>
      <c r="D146" s="923"/>
      <c r="E146" s="923"/>
      <c r="F146"/>
    </row>
    <row r="147" spans="1:20">
      <c r="A147" s="923" t="s">
        <v>414</v>
      </c>
      <c r="B147" s="923"/>
      <c r="C147" s="923"/>
      <c r="D147" s="923"/>
      <c r="E147" s="923"/>
      <c r="F147"/>
    </row>
    <row r="148" spans="1:20" customFormat="1"/>
    <row r="149" spans="1:20" ht="39">
      <c r="A149" s="553" t="s">
        <v>415</v>
      </c>
      <c r="B149" s="485">
        <v>2023</v>
      </c>
      <c r="C149" s="485">
        <v>2022</v>
      </c>
      <c r="D149" s="485">
        <v>2021</v>
      </c>
      <c r="E149" s="485">
        <v>2020</v>
      </c>
      <c r="F149" s="485">
        <v>2019</v>
      </c>
      <c r="G149"/>
    </row>
    <row r="150" spans="1:20">
      <c r="A150" s="92" t="s">
        <v>416</v>
      </c>
      <c r="B150" s="106">
        <v>12260</v>
      </c>
      <c r="C150" s="93">
        <v>19894</v>
      </c>
      <c r="D150" s="93">
        <v>15419</v>
      </c>
      <c r="E150" s="93">
        <v>9321</v>
      </c>
      <c r="F150" s="94">
        <v>18708</v>
      </c>
    </row>
    <row r="151" spans="1:20" ht="27.75" customHeight="1">
      <c r="A151" s="95" t="s">
        <v>417</v>
      </c>
      <c r="B151" s="107">
        <v>4958</v>
      </c>
      <c r="C151" s="96">
        <v>8293</v>
      </c>
      <c r="D151" s="96">
        <v>7002</v>
      </c>
      <c r="E151" s="96">
        <v>3609</v>
      </c>
      <c r="F151" s="97">
        <v>7989</v>
      </c>
    </row>
    <row r="152" spans="1:20">
      <c r="A152" s="98" t="s">
        <v>418</v>
      </c>
      <c r="B152" s="949">
        <v>0.4</v>
      </c>
      <c r="C152" s="948">
        <v>0.42</v>
      </c>
      <c r="D152" s="946">
        <v>0.45</v>
      </c>
      <c r="E152" s="946">
        <v>0.39</v>
      </c>
      <c r="F152" s="944">
        <v>0.43</v>
      </c>
    </row>
    <row r="153" spans="1:20" ht="27" customHeight="1">
      <c r="A153" s="92" t="s">
        <v>419</v>
      </c>
      <c r="B153" s="950"/>
      <c r="C153" s="948"/>
      <c r="D153" s="947"/>
      <c r="E153" s="947"/>
      <c r="F153" s="945"/>
    </row>
    <row r="154" spans="1:20">
      <c r="A154" s="70"/>
      <c r="B154" s="602"/>
      <c r="C154" s="602"/>
      <c r="D154" s="602"/>
      <c r="E154" s="602"/>
    </row>
    <row r="155" spans="1:20" ht="14.1" customHeight="1">
      <c r="A155" s="365" t="s">
        <v>420</v>
      </c>
      <c r="B155" s="365"/>
      <c r="C155" s="365"/>
      <c r="D155" s="365"/>
      <c r="E155" s="365"/>
      <c r="F155" s="939"/>
      <c r="G155" s="939"/>
      <c r="H155" s="365"/>
      <c r="I155"/>
      <c r="J155" s="48"/>
      <c r="K155" s="46"/>
      <c r="L155" s="35"/>
      <c r="M155" s="35"/>
      <c r="N155" s="35"/>
      <c r="O155" s="35"/>
      <c r="P155" s="35"/>
      <c r="Q155" s="35"/>
      <c r="R155" s="35"/>
      <c r="S155" s="43"/>
    </row>
    <row r="156" spans="1:20" ht="31.5" customHeight="1">
      <c r="A156" s="41" t="s">
        <v>421</v>
      </c>
      <c r="B156" s="941" t="s">
        <v>63</v>
      </c>
      <c r="C156" s="941"/>
      <c r="D156" s="731">
        <v>2023</v>
      </c>
      <c r="E156" s="731">
        <v>2022</v>
      </c>
      <c r="F156" s="731">
        <v>2021</v>
      </c>
      <c r="G156" s="731">
        <v>2020</v>
      </c>
      <c r="H156" s="731">
        <v>2019</v>
      </c>
      <c r="I156" s="48"/>
      <c r="J156" s="48"/>
      <c r="K156" s="46"/>
      <c r="L156" s="35"/>
      <c r="M156" s="35"/>
      <c r="N156" s="35"/>
      <c r="O156" s="35"/>
      <c r="P156" s="35"/>
      <c r="Q156" s="35"/>
      <c r="R156" s="35"/>
      <c r="S156" s="43"/>
    </row>
    <row r="157" spans="1:20" ht="29.25" customHeight="1">
      <c r="A157" s="91" t="s">
        <v>422</v>
      </c>
      <c r="B157" s="942" t="s">
        <v>423</v>
      </c>
      <c r="C157" s="943"/>
      <c r="D157" s="730">
        <v>0.96</v>
      </c>
      <c r="E157" s="722">
        <v>0.95</v>
      </c>
      <c r="F157" s="368">
        <v>0.95</v>
      </c>
      <c r="G157" s="368">
        <v>0.97</v>
      </c>
      <c r="H157" s="721">
        <v>0.97</v>
      </c>
      <c r="I157" s="48"/>
      <c r="J157" s="48"/>
      <c r="K157" s="46"/>
      <c r="L157" s="35"/>
      <c r="M157" s="35"/>
      <c r="N157" s="35"/>
      <c r="O157" s="35"/>
      <c r="P157" s="35"/>
      <c r="Q157" s="35"/>
      <c r="R157" s="35"/>
      <c r="S157" s="43"/>
    </row>
    <row r="158" spans="1:20" ht="28.5" customHeight="1">
      <c r="A158" s="67" t="s">
        <v>424</v>
      </c>
      <c r="B158" s="936" t="s">
        <v>423</v>
      </c>
      <c r="C158" s="937"/>
      <c r="D158" s="723">
        <v>0.98</v>
      </c>
      <c r="E158" s="720">
        <v>0.97</v>
      </c>
      <c r="F158" s="68">
        <v>0.97</v>
      </c>
      <c r="G158" s="68">
        <v>0.96</v>
      </c>
      <c r="H158" s="577">
        <v>0.96</v>
      </c>
      <c r="I158" s="48"/>
      <c r="J158" s="48"/>
      <c r="K158" s="46"/>
      <c r="L158" s="35"/>
      <c r="M158" s="35"/>
      <c r="N158" s="35"/>
      <c r="O158" s="35"/>
      <c r="P158" s="35"/>
      <c r="Q158" s="35"/>
      <c r="R158" s="35"/>
      <c r="S158" s="43"/>
    </row>
    <row r="159" spans="1:20" ht="29.25" customHeight="1">
      <c r="A159" s="67" t="s">
        <v>425</v>
      </c>
      <c r="B159" s="936" t="s">
        <v>423</v>
      </c>
      <c r="C159" s="937"/>
      <c r="D159" s="90">
        <v>0.99</v>
      </c>
      <c r="E159" s="720">
        <v>1</v>
      </c>
      <c r="F159" s="68">
        <v>1</v>
      </c>
      <c r="G159" s="68">
        <v>0.99</v>
      </c>
      <c r="H159" s="577">
        <v>0.99</v>
      </c>
      <c r="I159" s="48"/>
      <c r="J159" s="48"/>
      <c r="K159" s="46"/>
      <c r="L159" s="35"/>
      <c r="M159" s="35"/>
      <c r="N159" s="35"/>
      <c r="O159" s="35"/>
      <c r="P159" s="35"/>
      <c r="Q159" s="35"/>
      <c r="R159" s="35"/>
      <c r="S159" s="43"/>
    </row>
    <row r="160" spans="1:20">
      <c r="A160" s="45"/>
      <c r="B160" s="47"/>
      <c r="C160" s="47"/>
      <c r="D160" s="47"/>
      <c r="E160" s="48"/>
      <c r="F160" s="48"/>
      <c r="G160" s="48"/>
      <c r="H160" s="48"/>
      <c r="I160" s="48"/>
      <c r="J160" s="48"/>
      <c r="K160" s="48"/>
      <c r="L160" s="35"/>
      <c r="M160" s="35"/>
      <c r="N160" s="35"/>
      <c r="O160" s="35"/>
      <c r="P160" s="35"/>
      <c r="Q160" s="35"/>
      <c r="R160" s="35"/>
      <c r="S160" s="35"/>
      <c r="T160" s="43"/>
    </row>
    <row r="161" spans="1:21" ht="44.25" customHeight="1">
      <c r="A161" s="41" t="s">
        <v>426</v>
      </c>
      <c r="B161" s="40" t="s">
        <v>125</v>
      </c>
      <c r="C161" s="40" t="s">
        <v>177</v>
      </c>
      <c r="D161" s="40" t="s">
        <v>178</v>
      </c>
      <c r="E161"/>
      <c r="F161" s="48"/>
      <c r="G161" s="48"/>
      <c r="H161" s="48"/>
      <c r="I161" s="48"/>
      <c r="J161" s="48"/>
      <c r="K161" s="35"/>
      <c r="L161" s="35"/>
      <c r="M161" s="35"/>
      <c r="N161" s="35"/>
      <c r="O161" s="35"/>
      <c r="P161" s="35"/>
      <c r="Q161" s="35"/>
      <c r="R161" s="35"/>
      <c r="S161" s="43"/>
    </row>
    <row r="162" spans="1:21" ht="39">
      <c r="A162" s="435"/>
      <c r="B162" s="436" t="s">
        <v>423</v>
      </c>
      <c r="C162" s="436" t="s">
        <v>427</v>
      </c>
      <c r="D162" s="436" t="s">
        <v>427</v>
      </c>
      <c r="E162" s="48"/>
      <c r="F162" s="48"/>
      <c r="G162" s="48"/>
      <c r="H162" s="48"/>
      <c r="I162" s="48"/>
      <c r="J162" s="48"/>
      <c r="K162" s="35"/>
      <c r="L162" s="35"/>
      <c r="M162" s="35"/>
      <c r="N162" s="35"/>
      <c r="O162" s="35"/>
      <c r="P162" s="35"/>
      <c r="Q162" s="35"/>
      <c r="R162" s="35"/>
      <c r="S162" s="43"/>
    </row>
    <row r="163" spans="1:21">
      <c r="A163" s="775" t="s">
        <v>428</v>
      </c>
      <c r="B163" s="437">
        <v>0.99</v>
      </c>
      <c r="C163" s="437">
        <v>1</v>
      </c>
      <c r="D163" s="578">
        <v>0.98</v>
      </c>
      <c r="E163" s="48"/>
      <c r="F163" s="48"/>
      <c r="G163" s="48"/>
      <c r="H163" s="48"/>
      <c r="I163" s="48"/>
      <c r="J163" s="48"/>
      <c r="K163" s="35"/>
      <c r="L163" s="35"/>
      <c r="M163" s="35"/>
      <c r="N163" s="35"/>
      <c r="O163" s="35"/>
      <c r="P163" s="35"/>
      <c r="Q163" s="35"/>
      <c r="R163" s="35"/>
      <c r="S163" s="43"/>
    </row>
    <row r="164" spans="1:21">
      <c r="A164" s="774" t="s">
        <v>429</v>
      </c>
      <c r="B164" s="89">
        <v>0.96</v>
      </c>
      <c r="C164" s="89">
        <v>0.98</v>
      </c>
      <c r="D164" s="577">
        <v>0.98</v>
      </c>
      <c r="E164" s="48"/>
      <c r="F164" s="48"/>
      <c r="G164" s="48"/>
      <c r="H164" s="48"/>
      <c r="I164" s="48"/>
      <c r="J164" s="48"/>
      <c r="K164" s="35"/>
      <c r="L164" s="35"/>
      <c r="M164" s="35"/>
      <c r="N164" s="35"/>
      <c r="O164" s="35"/>
      <c r="P164" s="35"/>
      <c r="Q164" s="35"/>
      <c r="R164" s="35"/>
      <c r="S164" s="43"/>
    </row>
    <row r="165" spans="1:21">
      <c r="A165" s="774" t="s">
        <v>430</v>
      </c>
      <c r="B165" s="89">
        <v>0.98</v>
      </c>
      <c r="C165" s="89">
        <v>1</v>
      </c>
      <c r="D165" s="577">
        <v>0.97</v>
      </c>
      <c r="E165" s="48"/>
      <c r="F165" s="48"/>
      <c r="G165" s="48"/>
      <c r="H165" s="48"/>
      <c r="I165" s="48"/>
      <c r="J165" s="48"/>
      <c r="K165" s="35"/>
      <c r="L165" s="35"/>
      <c r="M165" s="35"/>
      <c r="N165" s="35"/>
      <c r="O165" s="35"/>
      <c r="P165" s="35"/>
      <c r="Q165" s="35"/>
      <c r="R165" s="35"/>
      <c r="S165" s="43"/>
    </row>
    <row r="166" spans="1:21">
      <c r="A166" s="774" t="s">
        <v>425</v>
      </c>
      <c r="B166" s="89">
        <v>0.99</v>
      </c>
      <c r="C166" s="89">
        <v>1</v>
      </c>
      <c r="D166" s="577">
        <v>0.99</v>
      </c>
      <c r="E166" s="48"/>
      <c r="F166" s="48"/>
      <c r="G166" s="48"/>
      <c r="H166" s="48"/>
      <c r="I166" s="48"/>
      <c r="J166" s="48"/>
      <c r="K166" s="35"/>
      <c r="L166" s="35"/>
      <c r="M166" s="35"/>
      <c r="N166" s="35"/>
      <c r="O166" s="35"/>
      <c r="P166" s="35"/>
      <c r="Q166" s="35"/>
      <c r="R166" s="35"/>
      <c r="S166" s="43"/>
    </row>
    <row r="167" spans="1:21" ht="37.5" customHeight="1">
      <c r="A167" s="923" t="s">
        <v>431</v>
      </c>
      <c r="B167" s="923"/>
      <c r="C167" s="923"/>
      <c r="D167" s="923"/>
      <c r="E167" s="923"/>
      <c r="F167" s="923"/>
      <c r="G167" s="923"/>
      <c r="H167" s="923"/>
      <c r="I167" s="48"/>
      <c r="J167" s="48"/>
      <c r="K167" s="48"/>
      <c r="L167" s="35"/>
      <c r="M167" s="35"/>
      <c r="N167" s="35"/>
      <c r="O167" s="35"/>
      <c r="P167" s="35"/>
      <c r="Q167" s="35"/>
      <c r="R167" s="35"/>
      <c r="S167" s="35"/>
      <c r="T167" s="43"/>
    </row>
    <row r="168" spans="1:21" ht="27.75" customHeight="1">
      <c r="A168" s="923" t="s">
        <v>432</v>
      </c>
      <c r="B168" s="923"/>
      <c r="C168" s="923"/>
      <c r="D168" s="923"/>
      <c r="E168" s="923"/>
      <c r="F168" s="923"/>
      <c r="G168" s="923"/>
      <c r="H168" s="923"/>
    </row>
    <row r="169" spans="1:21" ht="14.1" customHeight="1">
      <c r="A169" s="923" t="s">
        <v>433</v>
      </c>
      <c r="B169" s="923"/>
      <c r="C169" s="923"/>
      <c r="D169" s="923"/>
      <c r="E169" s="923"/>
      <c r="F169" s="923"/>
      <c r="G169" s="923"/>
      <c r="H169" s="923"/>
      <c r="I169" s="48"/>
      <c r="J169" s="48"/>
      <c r="K169" s="48"/>
      <c r="L169" s="35"/>
      <c r="M169" s="35"/>
      <c r="N169" s="35"/>
      <c r="O169" s="35"/>
      <c r="P169" s="35"/>
      <c r="Q169" s="35"/>
      <c r="R169" s="35"/>
      <c r="S169" s="35"/>
      <c r="T169" s="43"/>
    </row>
    <row r="170" spans="1:21">
      <c r="A170" s="50"/>
      <c r="B170" s="48"/>
      <c r="C170" s="48"/>
      <c r="D170" s="48"/>
      <c r="E170" s="48"/>
      <c r="F170" s="48"/>
      <c r="G170" s="48"/>
      <c r="H170" s="48"/>
      <c r="I170" s="48"/>
      <c r="J170" s="48"/>
      <c r="K170" s="48"/>
      <c r="L170" s="35"/>
      <c r="M170" s="35"/>
      <c r="N170" s="35"/>
      <c r="O170" s="35"/>
      <c r="P170" s="35"/>
      <c r="Q170" s="35"/>
      <c r="R170" s="35"/>
      <c r="S170" s="35"/>
      <c r="T170" s="43"/>
    </row>
    <row r="171" spans="1:21" ht="26.1" customHeight="1">
      <c r="A171" s="926" t="s">
        <v>434</v>
      </c>
      <c r="B171" s="926"/>
      <c r="C171" s="926"/>
      <c r="D171" s="926"/>
      <c r="E171" s="926"/>
      <c r="F171" s="926"/>
      <c r="G171" s="48"/>
      <c r="H171" s="48"/>
      <c r="I171" s="48"/>
      <c r="J171" s="48"/>
      <c r="K171" s="48"/>
      <c r="L171" s="35"/>
      <c r="M171" s="35"/>
      <c r="N171" s="35"/>
      <c r="O171" s="35"/>
      <c r="P171" s="35"/>
      <c r="Q171" s="35"/>
      <c r="R171" s="35"/>
      <c r="S171" s="35"/>
      <c r="T171" s="43"/>
    </row>
    <row r="172" spans="1:21">
      <c r="A172" s="428"/>
      <c r="B172" s="397">
        <v>2023</v>
      </c>
      <c r="C172" s="397">
        <v>2022</v>
      </c>
      <c r="D172" s="397">
        <v>2021</v>
      </c>
      <c r="E172" s="397">
        <v>2020</v>
      </c>
      <c r="F172" s="397">
        <v>2019</v>
      </c>
      <c r="G172" s="48"/>
      <c r="H172" s="48"/>
      <c r="I172" s="48"/>
      <c r="J172" s="48"/>
      <c r="K172" s="48"/>
      <c r="L172" s="35"/>
      <c r="M172" s="35"/>
      <c r="N172" s="35"/>
      <c r="O172" s="35"/>
      <c r="P172" s="35"/>
      <c r="Q172" s="35"/>
      <c r="R172" s="35"/>
      <c r="S172" s="35"/>
      <c r="T172" s="35"/>
      <c r="U172" s="43"/>
    </row>
    <row r="173" spans="1:21">
      <c r="A173" s="121" t="s">
        <v>435</v>
      </c>
      <c r="B173" s="140"/>
      <c r="C173" s="140"/>
      <c r="D173" s="122"/>
      <c r="E173" s="122"/>
      <c r="F173" s="123"/>
      <c r="G173"/>
      <c r="H173" s="48"/>
      <c r="I173" s="48"/>
      <c r="J173" s="48"/>
      <c r="K173" s="48"/>
      <c r="L173" s="35"/>
      <c r="M173" s="35"/>
      <c r="N173" s="35"/>
      <c r="O173" s="35"/>
      <c r="P173" s="35"/>
      <c r="Q173" s="35"/>
      <c r="R173" s="35"/>
      <c r="S173" s="35"/>
      <c r="T173" s="35"/>
      <c r="U173" s="43"/>
    </row>
    <row r="174" spans="1:21">
      <c r="A174" s="940" t="s">
        <v>436</v>
      </c>
      <c r="B174" s="141">
        <v>0.35</v>
      </c>
      <c r="C174" s="725">
        <v>0.3</v>
      </c>
      <c r="D174" s="142">
        <v>0.28999999999999998</v>
      </c>
      <c r="E174" s="142">
        <v>0.23</v>
      </c>
      <c r="F174" s="143">
        <v>0.24</v>
      </c>
      <c r="H174" s="48"/>
      <c r="I174" s="48"/>
      <c r="J174" s="48"/>
      <c r="K174" s="48"/>
      <c r="L174" s="35"/>
      <c r="M174" s="35"/>
      <c r="N174" s="35"/>
      <c r="O174" s="35"/>
      <c r="P174" s="35"/>
      <c r="Q174" s="35"/>
      <c r="R174" s="35"/>
      <c r="S174" s="35"/>
      <c r="T174" s="35"/>
      <c r="U174" s="43"/>
    </row>
    <row r="175" spans="1:21">
      <c r="A175" s="940"/>
      <c r="B175" s="771" t="s">
        <v>437</v>
      </c>
      <c r="C175" s="725" t="s">
        <v>438</v>
      </c>
      <c r="D175" s="100" t="s">
        <v>439</v>
      </c>
      <c r="E175" s="100" t="s">
        <v>440</v>
      </c>
      <c r="F175" s="101" t="s">
        <v>441</v>
      </c>
      <c r="G175" s="48"/>
      <c r="H175" s="48"/>
      <c r="I175" s="48"/>
      <c r="J175" s="48"/>
      <c r="K175" s="48"/>
      <c r="L175" s="35"/>
      <c r="M175" s="35"/>
      <c r="N175" s="35"/>
      <c r="O175" s="35"/>
      <c r="P175" s="35"/>
      <c r="Q175" s="35"/>
      <c r="R175" s="35"/>
      <c r="S175" s="35"/>
      <c r="T175" s="35"/>
      <c r="U175" s="43"/>
    </row>
    <row r="176" spans="1:21" ht="17.649999999999999" customHeight="1">
      <c r="A176" s="124" t="s">
        <v>442</v>
      </c>
      <c r="B176" s="141">
        <v>0.33</v>
      </c>
      <c r="C176" s="725">
        <v>0.33</v>
      </c>
      <c r="D176" s="142">
        <v>0.32</v>
      </c>
      <c r="E176" s="142">
        <v>0.28000000000000003</v>
      </c>
      <c r="F176" s="143">
        <v>0.33</v>
      </c>
      <c r="G176" s="48"/>
      <c r="H176" s="48"/>
      <c r="I176" s="48"/>
      <c r="J176" s="48"/>
      <c r="K176" s="48"/>
      <c r="L176" s="35"/>
      <c r="M176" s="35"/>
      <c r="N176" s="35"/>
      <c r="O176" s="35"/>
      <c r="P176" s="35"/>
      <c r="Q176" s="35"/>
      <c r="R176" s="35"/>
      <c r="S176" s="35"/>
      <c r="T176" s="35"/>
      <c r="U176" s="43"/>
    </row>
    <row r="177" spans="1:21" ht="17.649999999999999" customHeight="1">
      <c r="A177" s="124" t="s">
        <v>443</v>
      </c>
      <c r="B177" s="141">
        <v>0.54</v>
      </c>
      <c r="C177" s="725">
        <v>0.42</v>
      </c>
      <c r="D177" s="142">
        <v>0.42</v>
      </c>
      <c r="E177" s="142">
        <v>0.45</v>
      </c>
      <c r="F177" s="143">
        <v>0.45</v>
      </c>
      <c r="G177" s="48"/>
      <c r="H177" s="48"/>
      <c r="I177" s="48"/>
      <c r="J177" s="48"/>
      <c r="K177" s="48"/>
      <c r="L177" s="35"/>
      <c r="M177" s="35"/>
      <c r="N177" s="35"/>
      <c r="O177" s="35"/>
      <c r="P177" s="35"/>
      <c r="Q177" s="35"/>
      <c r="R177" s="35"/>
      <c r="S177" s="35"/>
      <c r="T177" s="35"/>
      <c r="U177" s="43"/>
    </row>
    <row r="178" spans="1:21">
      <c r="A178" s="144" t="s">
        <v>444</v>
      </c>
      <c r="B178" s="145"/>
      <c r="C178" s="145"/>
      <c r="D178" s="146"/>
      <c r="E178" s="146"/>
      <c r="F178" s="147"/>
      <c r="G178"/>
      <c r="H178" s="48"/>
      <c r="I178" s="48"/>
      <c r="J178" s="48"/>
      <c r="K178" s="48"/>
      <c r="L178" s="35"/>
      <c r="M178" s="35"/>
      <c r="N178" s="35"/>
      <c r="O178" s="35"/>
      <c r="P178" s="35"/>
      <c r="Q178" s="35"/>
      <c r="R178" s="35"/>
      <c r="S178" s="35"/>
      <c r="T178" s="35"/>
      <c r="U178" s="43"/>
    </row>
    <row r="179" spans="1:21" ht="16.5" hidden="1" customHeight="1">
      <c r="A179" s="935"/>
      <c r="B179" s="935"/>
      <c r="C179" s="935"/>
      <c r="D179" s="935"/>
      <c r="E179" s="935"/>
      <c r="G179"/>
      <c r="H179" s="1095"/>
      <c r="I179" s="1095"/>
      <c r="J179" s="1095"/>
      <c r="K179" s="1095"/>
    </row>
    <row r="180" spans="1:21" s="626" customFormat="1" ht="12.75" hidden="1" customHeight="1">
      <c r="A180" s="627"/>
      <c r="B180" s="628"/>
      <c r="C180" s="628"/>
      <c r="D180" s="628"/>
      <c r="E180" s="627"/>
      <c r="G180"/>
      <c r="H180" s="625"/>
      <c r="I180" s="625"/>
      <c r="J180" s="625"/>
      <c r="K180" s="625"/>
    </row>
    <row r="181" spans="1:21" ht="28.5" customHeight="1">
      <c r="A181" s="247" t="s">
        <v>445</v>
      </c>
      <c r="B181" s="148">
        <v>0.39</v>
      </c>
      <c r="C181" s="726">
        <v>0.38</v>
      </c>
      <c r="D181" s="149">
        <v>0.37</v>
      </c>
      <c r="E181" s="149">
        <v>0.36</v>
      </c>
      <c r="F181" s="150">
        <v>0.35</v>
      </c>
      <c r="G181"/>
      <c r="H181" s="48"/>
      <c r="I181" s="48"/>
      <c r="J181" s="48"/>
      <c r="K181" s="48"/>
      <c r="L181" s="35"/>
      <c r="M181" s="35"/>
      <c r="N181" s="35"/>
      <c r="O181" s="35"/>
      <c r="P181" s="35"/>
      <c r="Q181" s="35"/>
      <c r="R181" s="35"/>
      <c r="S181" s="35"/>
      <c r="T181" s="35"/>
      <c r="U181" s="43"/>
    </row>
    <row r="182" spans="1:21">
      <c r="A182" s="151" t="s">
        <v>67</v>
      </c>
      <c r="B182" s="152">
        <v>0.44</v>
      </c>
      <c r="C182" s="727">
        <v>0.42</v>
      </c>
      <c r="D182" s="142">
        <v>0.41</v>
      </c>
      <c r="E182" s="142">
        <v>0.4</v>
      </c>
      <c r="F182" s="143">
        <v>0.39</v>
      </c>
      <c r="G182"/>
      <c r="H182" s="48"/>
      <c r="I182" s="48"/>
      <c r="J182" s="48"/>
      <c r="K182" s="48"/>
      <c r="L182" s="35"/>
      <c r="M182" s="35"/>
      <c r="N182" s="35"/>
      <c r="O182" s="35"/>
      <c r="P182" s="35"/>
      <c r="Q182" s="35"/>
      <c r="R182" s="35"/>
      <c r="S182" s="35"/>
      <c r="T182" s="35"/>
      <c r="U182" s="43"/>
    </row>
    <row r="183" spans="1:21">
      <c r="A183" s="151" t="s">
        <v>182</v>
      </c>
      <c r="B183" s="152">
        <v>0.27</v>
      </c>
      <c r="C183" s="727">
        <v>0.28999999999999998</v>
      </c>
      <c r="D183" s="142">
        <v>0.28000000000000003</v>
      </c>
      <c r="E183" s="142">
        <v>0.26</v>
      </c>
      <c r="F183" s="143">
        <v>0.24</v>
      </c>
      <c r="G183"/>
      <c r="H183" s="48"/>
      <c r="I183" s="48"/>
      <c r="J183" s="48"/>
      <c r="K183" s="48"/>
      <c r="L183" s="35"/>
      <c r="M183" s="35"/>
      <c r="N183" s="35"/>
      <c r="O183" s="35"/>
      <c r="P183" s="35"/>
      <c r="Q183" s="35"/>
      <c r="R183" s="35"/>
      <c r="S183" s="35"/>
      <c r="T183" s="35"/>
      <c r="U183" s="43"/>
    </row>
    <row r="184" spans="1:21">
      <c r="A184" s="133" t="s">
        <v>446</v>
      </c>
      <c r="B184" s="405">
        <v>0.53968816861118007</v>
      </c>
      <c r="C184" s="405">
        <v>0.53968816861118007</v>
      </c>
      <c r="D184" s="406">
        <v>0.54</v>
      </c>
      <c r="E184" s="406">
        <v>0.55000000000000004</v>
      </c>
      <c r="F184" s="407">
        <v>0.56000000000000005</v>
      </c>
      <c r="G184"/>
      <c r="H184" s="48"/>
      <c r="I184" s="48"/>
      <c r="J184" s="48"/>
      <c r="K184" s="48"/>
      <c r="L184" s="35"/>
      <c r="M184" s="35"/>
      <c r="N184" s="35"/>
      <c r="O184" s="35"/>
      <c r="P184" s="35"/>
      <c r="Q184" s="35"/>
      <c r="R184" s="35"/>
      <c r="S184" s="35"/>
      <c r="T184" s="35"/>
      <c r="U184" s="43"/>
    </row>
    <row r="185" spans="1:21" customFormat="1">
      <c r="A185" s="354" t="s">
        <v>447</v>
      </c>
      <c r="B185" s="141">
        <v>0.47</v>
      </c>
      <c r="C185" s="725">
        <v>0.47</v>
      </c>
      <c r="D185" s="142">
        <v>0.48</v>
      </c>
      <c r="E185" s="142">
        <v>0.47</v>
      </c>
      <c r="F185" s="143" t="s">
        <v>68</v>
      </c>
      <c r="H185" s="48"/>
      <c r="I185" s="48"/>
      <c r="J185" s="48"/>
      <c r="K185" s="48"/>
      <c r="L185" s="35"/>
      <c r="M185" s="35"/>
      <c r="N185" s="35"/>
      <c r="O185" s="35"/>
      <c r="P185" s="35"/>
      <c r="Q185" s="35"/>
      <c r="R185" s="35"/>
      <c r="S185" s="35"/>
      <c r="T185" s="35"/>
      <c r="U185" s="43"/>
    </row>
    <row r="186" spans="1:21" customFormat="1">
      <c r="A186" s="354" t="s">
        <v>448</v>
      </c>
      <c r="B186" s="141">
        <v>0.3</v>
      </c>
      <c r="C186" s="725">
        <v>0.31</v>
      </c>
      <c r="D186" s="142">
        <v>0.31</v>
      </c>
      <c r="E186" s="142" t="s">
        <v>68</v>
      </c>
      <c r="F186" s="143" t="s">
        <v>68</v>
      </c>
      <c r="H186" s="48"/>
      <c r="I186" s="48"/>
      <c r="J186" s="48"/>
      <c r="K186" s="48"/>
      <c r="L186" s="35"/>
      <c r="M186" s="35"/>
      <c r="N186" s="35"/>
      <c r="O186" s="35"/>
      <c r="P186" s="35"/>
      <c r="Q186" s="35"/>
      <c r="R186" s="35"/>
      <c r="S186" s="35"/>
      <c r="T186" s="35"/>
      <c r="U186" s="43"/>
    </row>
    <row r="187" spans="1:21">
      <c r="A187" s="153" t="s">
        <v>449</v>
      </c>
      <c r="B187" s="152">
        <v>0.55000000000000004</v>
      </c>
      <c r="C187" s="152">
        <v>0.56000000000000005</v>
      </c>
      <c r="D187" s="154">
        <v>0.56000000000000005</v>
      </c>
      <c r="E187" s="154">
        <v>0.56999999999999995</v>
      </c>
      <c r="F187" s="155" t="s">
        <v>68</v>
      </c>
      <c r="G187"/>
      <c r="H187" s="48"/>
      <c r="I187" s="48"/>
      <c r="J187"/>
      <c r="K187" s="48"/>
      <c r="L187" s="35"/>
      <c r="M187" s="35"/>
      <c r="N187" s="35"/>
      <c r="O187" s="35"/>
      <c r="P187" s="35"/>
      <c r="Q187" s="35"/>
      <c r="R187" s="35"/>
      <c r="S187" s="35"/>
      <c r="T187" s="35"/>
      <c r="U187" s="43"/>
    </row>
    <row r="188" spans="1:21">
      <c r="A188" s="153" t="s">
        <v>450</v>
      </c>
      <c r="B188" s="152">
        <v>0.46</v>
      </c>
      <c r="C188" s="152">
        <v>0.46</v>
      </c>
      <c r="D188" s="154">
        <v>0.46</v>
      </c>
      <c r="E188" s="154">
        <v>0.45</v>
      </c>
      <c r="F188" s="155">
        <v>0.46</v>
      </c>
      <c r="G188"/>
      <c r="H188" s="48"/>
      <c r="I188" s="48"/>
      <c r="J188" s="48"/>
      <c r="K188" s="48"/>
      <c r="L188" s="35"/>
      <c r="M188" s="35"/>
      <c r="N188" s="35"/>
      <c r="O188" s="35"/>
      <c r="P188" s="35"/>
      <c r="Q188" s="35"/>
      <c r="R188" s="35"/>
      <c r="S188" s="35"/>
      <c r="T188" s="35"/>
      <c r="U188" s="43"/>
    </row>
    <row r="189" spans="1:21">
      <c r="A189" s="151" t="s">
        <v>451</v>
      </c>
      <c r="B189" s="141">
        <v>0.42</v>
      </c>
      <c r="C189" s="725">
        <v>0.42</v>
      </c>
      <c r="D189" s="142">
        <v>0.41</v>
      </c>
      <c r="E189" s="142">
        <v>0.4</v>
      </c>
      <c r="F189" s="143">
        <v>0.4</v>
      </c>
      <c r="G189" s="48"/>
      <c r="H189" s="48"/>
      <c r="I189" s="48"/>
      <c r="J189" s="48"/>
      <c r="K189" s="48"/>
      <c r="L189" s="35"/>
      <c r="M189" s="35"/>
      <c r="N189" s="35"/>
      <c r="O189" s="35"/>
      <c r="P189" s="35"/>
      <c r="Q189" s="35"/>
      <c r="R189" s="35"/>
      <c r="S189" s="35"/>
      <c r="T189" s="35"/>
      <c r="U189" s="43"/>
    </row>
    <row r="190" spans="1:21">
      <c r="A190" s="151" t="s">
        <v>452</v>
      </c>
      <c r="B190" s="141">
        <v>0.54</v>
      </c>
      <c r="C190" s="725">
        <v>0.54</v>
      </c>
      <c r="D190" s="142">
        <v>0.56000000000000005</v>
      </c>
      <c r="E190" s="142">
        <v>0.55000000000000004</v>
      </c>
      <c r="F190" s="143">
        <v>0.55000000000000004</v>
      </c>
      <c r="G190" s="48"/>
      <c r="H190" s="48"/>
      <c r="I190" s="48"/>
      <c r="J190" s="48"/>
      <c r="K190" s="48"/>
      <c r="L190" s="35"/>
      <c r="M190" s="35"/>
      <c r="N190" s="35"/>
      <c r="O190" s="35"/>
      <c r="P190" s="35"/>
      <c r="Q190" s="35"/>
      <c r="R190" s="35"/>
      <c r="S190" s="35"/>
      <c r="T190" s="35"/>
      <c r="U190" s="43"/>
    </row>
    <row r="191" spans="1:21">
      <c r="A191" s="151" t="s">
        <v>453</v>
      </c>
      <c r="B191" s="141">
        <v>0.45</v>
      </c>
      <c r="C191" s="725">
        <v>0.46</v>
      </c>
      <c r="D191" s="142">
        <v>0.45</v>
      </c>
      <c r="E191" s="142">
        <v>0.46</v>
      </c>
      <c r="F191" s="143">
        <v>0.46</v>
      </c>
      <c r="G191" s="48"/>
      <c r="H191" s="48"/>
      <c r="I191" s="48"/>
      <c r="J191" s="48"/>
      <c r="K191" s="48"/>
      <c r="L191" s="35"/>
      <c r="M191" s="35"/>
      <c r="N191" s="35"/>
      <c r="O191" s="35"/>
      <c r="P191" s="35"/>
      <c r="Q191" s="35"/>
      <c r="R191" s="35"/>
      <c r="S191" s="35"/>
      <c r="T191" s="35"/>
      <c r="U191" s="43"/>
    </row>
    <row r="192" spans="1:21">
      <c r="A192" s="151" t="s">
        <v>454</v>
      </c>
      <c r="B192" s="141">
        <v>0.64</v>
      </c>
      <c r="C192" s="725">
        <v>0.64</v>
      </c>
      <c r="D192" s="142">
        <v>0.64</v>
      </c>
      <c r="E192" s="142">
        <v>0.64</v>
      </c>
      <c r="F192" s="143">
        <v>0.64</v>
      </c>
      <c r="G192" s="48"/>
      <c r="H192" s="48"/>
      <c r="I192" s="48"/>
      <c r="J192" s="48"/>
      <c r="K192" s="48"/>
      <c r="L192" s="35"/>
      <c r="M192" s="35"/>
      <c r="N192" s="35"/>
      <c r="O192" s="35"/>
      <c r="P192" s="35"/>
      <c r="Q192" s="35"/>
      <c r="R192" s="35"/>
      <c r="S192" s="35"/>
      <c r="T192" s="35"/>
      <c r="U192" s="43"/>
    </row>
    <row r="193" spans="1:20" ht="14.65" customHeight="1">
      <c r="A193" s="938" t="s">
        <v>455</v>
      </c>
      <c r="B193" s="938"/>
      <c r="C193" s="938"/>
      <c r="D193" s="938"/>
      <c r="E193" s="938"/>
      <c r="F193" s="938"/>
      <c r="G193" s="48"/>
      <c r="H193" s="48"/>
      <c r="I193" s="48"/>
      <c r="J193" s="48"/>
      <c r="K193" s="48"/>
      <c r="L193" s="35"/>
      <c r="M193" s="35"/>
      <c r="N193" s="35"/>
      <c r="O193" s="35"/>
      <c r="P193" s="35"/>
      <c r="Q193" s="35"/>
      <c r="R193" s="35"/>
      <c r="S193" s="35"/>
      <c r="T193" s="43"/>
    </row>
    <row r="194" spans="1:20" ht="35.25" customHeight="1">
      <c r="A194" s="921" t="s">
        <v>456</v>
      </c>
      <c r="B194" s="921"/>
      <c r="C194" s="921"/>
      <c r="D194" s="921"/>
      <c r="E194" s="921"/>
      <c r="F194" s="921"/>
      <c r="G194" s="48"/>
      <c r="H194" s="48"/>
      <c r="I194" s="48"/>
      <c r="J194" s="48"/>
      <c r="K194" s="48"/>
      <c r="L194" s="35"/>
      <c r="M194" s="35"/>
      <c r="N194" s="35"/>
      <c r="O194" s="35"/>
      <c r="P194" s="35"/>
      <c r="Q194" s="35"/>
      <c r="R194" s="35"/>
      <c r="S194" s="35"/>
      <c r="T194" s="43"/>
    </row>
    <row r="195" spans="1:20" ht="15.75" customHeight="1">
      <c r="A195" s="921" t="s">
        <v>457</v>
      </c>
      <c r="B195" s="921"/>
      <c r="C195" s="921"/>
      <c r="D195" s="921"/>
      <c r="E195" s="921"/>
      <c r="F195" s="921"/>
      <c r="G195" s="48"/>
      <c r="H195" s="48"/>
      <c r="I195" s="48"/>
      <c r="J195" s="48"/>
      <c r="K195" s="48"/>
      <c r="L195" s="35"/>
      <c r="M195" s="35"/>
      <c r="N195" s="35"/>
      <c r="O195" s="35"/>
      <c r="P195" s="35"/>
      <c r="Q195" s="35"/>
      <c r="R195" s="35"/>
      <c r="S195" s="35"/>
      <c r="T195" s="43"/>
    </row>
    <row r="196" spans="1:20" ht="36.75" customHeight="1">
      <c r="A196" s="923" t="s">
        <v>458</v>
      </c>
      <c r="B196" s="923"/>
      <c r="C196" s="923"/>
      <c r="D196" s="923"/>
      <c r="E196" s="923"/>
      <c r="F196" s="923"/>
      <c r="G196" s="48"/>
      <c r="H196" s="48"/>
      <c r="I196" s="48"/>
      <c r="J196" s="48"/>
      <c r="K196" s="48"/>
      <c r="L196" s="35"/>
      <c r="M196" s="35"/>
      <c r="N196" s="35"/>
      <c r="O196" s="35"/>
      <c r="P196" s="35"/>
      <c r="Q196" s="35"/>
      <c r="R196" s="35"/>
      <c r="S196" s="35"/>
      <c r="T196" s="43"/>
    </row>
    <row r="197" spans="1:20" customFormat="1" ht="36" customHeight="1">
      <c r="A197" s="923" t="s">
        <v>459</v>
      </c>
      <c r="B197" s="923"/>
      <c r="C197" s="923"/>
      <c r="D197" s="923"/>
      <c r="E197" s="923"/>
      <c r="F197" s="923"/>
      <c r="G197" s="48"/>
      <c r="H197" s="48"/>
      <c r="I197" s="48"/>
      <c r="J197" s="48"/>
      <c r="K197" s="48"/>
      <c r="L197" s="35"/>
      <c r="M197" s="35"/>
      <c r="N197" s="35"/>
      <c r="O197" s="35"/>
      <c r="P197" s="35"/>
      <c r="Q197" s="35"/>
      <c r="R197" s="35"/>
      <c r="S197" s="35"/>
      <c r="T197" s="43"/>
    </row>
    <row r="198" spans="1:20" customFormat="1" ht="27" customHeight="1">
      <c r="A198" s="921" t="s">
        <v>460</v>
      </c>
      <c r="B198" s="921"/>
      <c r="C198" s="921"/>
      <c r="D198" s="921"/>
      <c r="E198" s="921"/>
      <c r="F198" s="921"/>
      <c r="G198" s="48"/>
      <c r="H198" s="48"/>
      <c r="I198" s="48"/>
      <c r="J198" s="48"/>
      <c r="K198" s="48"/>
      <c r="L198" s="35"/>
      <c r="M198" s="35"/>
      <c r="N198" s="35"/>
      <c r="O198" s="35"/>
      <c r="P198" s="35"/>
      <c r="Q198" s="35"/>
      <c r="R198" s="35"/>
      <c r="S198" s="35"/>
      <c r="T198" s="43"/>
    </row>
    <row r="199" spans="1:20">
      <c r="A199" s="921" t="s">
        <v>461</v>
      </c>
      <c r="B199" s="921"/>
      <c r="C199" s="921"/>
      <c r="D199" s="921"/>
      <c r="E199" s="921"/>
      <c r="F199" s="921"/>
      <c r="G199" s="48"/>
      <c r="H199" s="48"/>
      <c r="I199" s="48"/>
      <c r="J199" s="48"/>
      <c r="K199" s="48"/>
      <c r="L199" s="35"/>
      <c r="M199" s="35"/>
      <c r="N199" s="35"/>
      <c r="O199" s="35"/>
      <c r="P199" s="35"/>
      <c r="Q199" s="35"/>
      <c r="R199" s="35"/>
      <c r="S199" s="35"/>
      <c r="T199" s="43"/>
    </row>
    <row r="200" spans="1:20" ht="14.1" customHeight="1">
      <c r="A200" s="45"/>
      <c r="B200" s="47"/>
      <c r="C200" s="47"/>
      <c r="D200" s="47"/>
      <c r="E200" s="48"/>
      <c r="F200" s="48"/>
      <c r="G200" s="48"/>
      <c r="H200" s="48"/>
      <c r="I200" s="48"/>
      <c r="J200" s="48"/>
      <c r="K200" s="48"/>
      <c r="L200" s="35"/>
      <c r="M200" s="35"/>
      <c r="N200" s="35"/>
      <c r="O200" s="35"/>
      <c r="P200" s="35"/>
      <c r="Q200" s="35"/>
      <c r="R200" s="35"/>
      <c r="S200" s="35"/>
      <c r="T200" s="43"/>
    </row>
    <row r="201" spans="1:20" ht="14.1" customHeight="1">
      <c r="A201" s="365" t="s">
        <v>46</v>
      </c>
      <c r="B201" s="365"/>
      <c r="C201" s="365"/>
      <c r="D201" s="365"/>
      <c r="E201" s="365"/>
      <c r="F201" s="365"/>
      <c r="G201" s="365"/>
    </row>
    <row r="202" spans="1:20" ht="40.5" customHeight="1">
      <c r="A202" s="925" t="s">
        <v>462</v>
      </c>
      <c r="B202" s="925"/>
      <c r="C202" s="925"/>
      <c r="D202" s="925"/>
      <c r="E202" s="925"/>
      <c r="F202" s="925"/>
      <c r="G202" s="925"/>
      <c r="H202"/>
    </row>
    <row r="203" spans="1:20">
      <c r="A203" s="615" t="s">
        <v>463</v>
      </c>
      <c r="B203" s="909" t="s">
        <v>464</v>
      </c>
      <c r="C203" s="543"/>
      <c r="D203" s="543"/>
      <c r="E203" s="543"/>
      <c r="F203" s="543"/>
      <c r="H203"/>
    </row>
    <row r="204" spans="1:20" ht="26.1">
      <c r="A204" s="39" t="s">
        <v>465</v>
      </c>
      <c r="B204" s="40" t="s">
        <v>63</v>
      </c>
      <c r="C204" s="40">
        <v>2023</v>
      </c>
      <c r="D204" s="40">
        <v>2022</v>
      </c>
      <c r="E204" s="40">
        <v>2021</v>
      </c>
      <c r="F204" s="40">
        <v>2020</v>
      </c>
      <c r="G204" s="40">
        <v>2019</v>
      </c>
      <c r="H204"/>
    </row>
    <row r="205" spans="1:20">
      <c r="A205" s="898" t="s">
        <v>466</v>
      </c>
      <c r="B205" s="114" t="s">
        <v>94</v>
      </c>
      <c r="C205" s="477">
        <v>87.2</v>
      </c>
      <c r="D205" s="477">
        <v>91</v>
      </c>
      <c r="E205" s="299">
        <v>77.099999999999994</v>
      </c>
      <c r="F205" s="299">
        <v>83.9</v>
      </c>
      <c r="G205" s="300">
        <v>96.3</v>
      </c>
      <c r="H205"/>
    </row>
    <row r="206" spans="1:20">
      <c r="A206" s="353" t="s">
        <v>345</v>
      </c>
      <c r="B206" s="113"/>
      <c r="C206" s="296">
        <v>68.5</v>
      </c>
      <c r="D206" s="297">
        <v>73.7</v>
      </c>
      <c r="E206" s="297">
        <v>59.7</v>
      </c>
      <c r="F206" s="297">
        <v>62.5</v>
      </c>
      <c r="G206" s="298">
        <v>66</v>
      </c>
    </row>
    <row r="207" spans="1:20" ht="31.5" customHeight="1">
      <c r="A207" s="358" t="s">
        <v>467</v>
      </c>
      <c r="B207" s="113"/>
      <c r="C207" s="770" t="s">
        <v>468</v>
      </c>
      <c r="D207" s="294" t="s">
        <v>468</v>
      </c>
      <c r="E207" s="294" t="s">
        <v>468</v>
      </c>
      <c r="F207" s="294" t="s">
        <v>468</v>
      </c>
      <c r="G207" s="295" t="s">
        <v>468</v>
      </c>
    </row>
    <row r="208" spans="1:20">
      <c r="A208" s="353" t="s">
        <v>182</v>
      </c>
      <c r="B208" s="112"/>
      <c r="C208" s="296">
        <v>18.7</v>
      </c>
      <c r="D208" s="297">
        <v>17.3</v>
      </c>
      <c r="E208" s="297">
        <v>17.399999999999999</v>
      </c>
      <c r="F208" s="297">
        <v>21.4</v>
      </c>
      <c r="G208" s="298">
        <v>30.3</v>
      </c>
    </row>
    <row r="209" spans="1:12">
      <c r="A209" s="116"/>
      <c r="B209" s="117"/>
      <c r="C209" s="535"/>
      <c r="D209" s="117"/>
      <c r="E209" s="118"/>
    </row>
    <row r="210" spans="1:12">
      <c r="A210" s="115" t="s">
        <v>469</v>
      </c>
      <c r="B210" s="1096" t="s">
        <v>94</v>
      </c>
      <c r="C210" s="1097">
        <f>SUM(C211:C213)</f>
        <v>87.2</v>
      </c>
      <c r="D210" s="1097">
        <v>91</v>
      </c>
      <c r="E210" s="370">
        <v>77.099999999999994</v>
      </c>
      <c r="F210"/>
    </row>
    <row r="211" spans="1:12">
      <c r="A211" s="116" t="s">
        <v>470</v>
      </c>
      <c r="B211" s="117"/>
      <c r="C211" s="292">
        <v>80.599999999999994</v>
      </c>
      <c r="D211" s="291">
        <v>84.1</v>
      </c>
      <c r="E211" s="291">
        <v>70.400000000000006</v>
      </c>
      <c r="F211"/>
    </row>
    <row r="212" spans="1:12">
      <c r="A212" s="116" t="s">
        <v>471</v>
      </c>
      <c r="B212" s="117"/>
      <c r="C212" s="292">
        <v>0.9</v>
      </c>
      <c r="D212" s="291">
        <v>1.2</v>
      </c>
      <c r="E212" s="291">
        <v>1.9</v>
      </c>
      <c r="F212"/>
    </row>
    <row r="213" spans="1:12">
      <c r="A213" s="116" t="s">
        <v>472</v>
      </c>
      <c r="B213" s="117"/>
      <c r="C213" s="292">
        <v>5.7</v>
      </c>
      <c r="D213" s="291">
        <v>5.7</v>
      </c>
      <c r="E213" s="291">
        <v>4.8</v>
      </c>
      <c r="F213"/>
    </row>
    <row r="214" spans="1:12">
      <c r="A214" s="116"/>
      <c r="B214" s="117"/>
      <c r="C214" s="535"/>
      <c r="D214" s="117"/>
      <c r="E214" s="118"/>
      <c r="F214"/>
    </row>
    <row r="215" spans="1:12">
      <c r="A215" s="115" t="s">
        <v>473</v>
      </c>
      <c r="B215" s="119" t="s">
        <v>94</v>
      </c>
      <c r="C215" s="293">
        <f>SUM(C216:C226)</f>
        <v>87.2</v>
      </c>
      <c r="D215" s="293">
        <v>91</v>
      </c>
      <c r="E215" s="370">
        <v>77.099999999999994</v>
      </c>
      <c r="F215"/>
    </row>
    <row r="216" spans="1:12">
      <c r="A216" s="478" t="s">
        <v>474</v>
      </c>
      <c r="B216" s="117"/>
      <c r="C216" s="292">
        <v>8.6999999999999993</v>
      </c>
      <c r="D216" s="291">
        <v>8.3000000000000007</v>
      </c>
      <c r="E216" s="291">
        <v>3.5</v>
      </c>
      <c r="F216"/>
      <c r="L216" s="757"/>
    </row>
    <row r="217" spans="1:12">
      <c r="A217" s="895" t="s">
        <v>475</v>
      </c>
      <c r="B217" s="117"/>
      <c r="C217" s="292">
        <v>4.4000000000000004</v>
      </c>
      <c r="D217" s="291" t="s">
        <v>68</v>
      </c>
      <c r="E217" s="291" t="s">
        <v>68</v>
      </c>
      <c r="F217"/>
      <c r="L217" s="757"/>
    </row>
    <row r="218" spans="1:12">
      <c r="A218" s="478" t="s">
        <v>476</v>
      </c>
      <c r="B218" s="117"/>
      <c r="C218" s="292">
        <v>13.9</v>
      </c>
      <c r="D218" s="728">
        <v>18.3</v>
      </c>
      <c r="E218" s="291">
        <v>13.1</v>
      </c>
      <c r="F218"/>
      <c r="L218" s="757"/>
    </row>
    <row r="219" spans="1:12">
      <c r="A219" s="478" t="s">
        <v>477</v>
      </c>
      <c r="B219" s="117"/>
      <c r="C219" s="292">
        <v>0.9</v>
      </c>
      <c r="D219" s="728">
        <v>1.2</v>
      </c>
      <c r="E219" s="291">
        <v>1.9</v>
      </c>
      <c r="F219"/>
      <c r="L219" s="757"/>
    </row>
    <row r="220" spans="1:12">
      <c r="A220" s="478" t="s">
        <v>478</v>
      </c>
      <c r="B220" s="117"/>
      <c r="C220" s="292">
        <v>3</v>
      </c>
      <c r="D220" s="728">
        <v>3.3</v>
      </c>
      <c r="E220" s="291">
        <v>0.5</v>
      </c>
      <c r="F220"/>
      <c r="L220" s="757"/>
    </row>
    <row r="221" spans="1:12">
      <c r="A221" s="478" t="s">
        <v>479</v>
      </c>
      <c r="B221" s="117"/>
      <c r="C221" s="292">
        <v>13.1</v>
      </c>
      <c r="D221" s="728">
        <v>15.7</v>
      </c>
      <c r="E221" s="291">
        <v>10.9</v>
      </c>
      <c r="F221"/>
      <c r="L221" s="757"/>
    </row>
    <row r="222" spans="1:12">
      <c r="A222" s="478" t="s">
        <v>480</v>
      </c>
      <c r="B222" s="117"/>
      <c r="C222" s="292">
        <v>3.3</v>
      </c>
      <c r="D222" s="728">
        <v>1.2</v>
      </c>
      <c r="E222" s="291">
        <v>0.9</v>
      </c>
      <c r="F222"/>
      <c r="L222" s="757"/>
    </row>
    <row r="223" spans="1:12" ht="14.65" customHeight="1">
      <c r="A223" s="478" t="s">
        <v>481</v>
      </c>
      <c r="B223" s="117"/>
      <c r="C223" s="292">
        <v>0.3</v>
      </c>
      <c r="D223" s="728">
        <v>1.3</v>
      </c>
      <c r="E223" s="291">
        <v>11.9</v>
      </c>
      <c r="F223"/>
      <c r="L223" s="757"/>
    </row>
    <row r="224" spans="1:12">
      <c r="A224" s="478" t="s">
        <v>482</v>
      </c>
      <c r="B224" s="117"/>
      <c r="C224" s="292">
        <v>21.5</v>
      </c>
      <c r="D224" s="728">
        <v>22.5</v>
      </c>
      <c r="E224" s="291">
        <v>16.3</v>
      </c>
      <c r="F224"/>
      <c r="L224" s="757"/>
    </row>
    <row r="225" spans="1:12">
      <c r="A225" s="478" t="s">
        <v>483</v>
      </c>
      <c r="B225" s="117"/>
      <c r="C225" s="292">
        <v>12.4</v>
      </c>
      <c r="D225" s="728">
        <v>13.5</v>
      </c>
      <c r="E225" s="291">
        <v>13.4</v>
      </c>
      <c r="F225"/>
      <c r="L225" s="757"/>
    </row>
    <row r="226" spans="1:12" ht="15" customHeight="1">
      <c r="A226" s="895" t="s">
        <v>484</v>
      </c>
      <c r="B226" s="117"/>
      <c r="C226" s="292">
        <v>5.7</v>
      </c>
      <c r="D226" s="728">
        <v>5.7</v>
      </c>
      <c r="E226" s="291">
        <v>4.8</v>
      </c>
      <c r="F226"/>
      <c r="L226" s="757"/>
    </row>
    <row r="227" spans="1:12">
      <c r="A227" s="116"/>
      <c r="B227" s="117"/>
      <c r="C227" s="535"/>
      <c r="D227" s="117"/>
      <c r="E227" s="118"/>
      <c r="F227"/>
      <c r="L227" s="756"/>
    </row>
    <row r="228" spans="1:12" ht="26.1">
      <c r="A228" s="115" t="s">
        <v>485</v>
      </c>
      <c r="B228" s="120" t="s">
        <v>94</v>
      </c>
      <c r="C228" s="477">
        <f>C205</f>
        <v>87.2</v>
      </c>
      <c r="D228" s="477">
        <v>91</v>
      </c>
      <c r="E228" s="370">
        <v>77.099999999999994</v>
      </c>
      <c r="F228"/>
    </row>
    <row r="229" spans="1:12" ht="26.1">
      <c r="A229" s="478" t="s">
        <v>486</v>
      </c>
      <c r="B229" s="117"/>
      <c r="C229" s="292">
        <f>C228-C230</f>
        <v>45</v>
      </c>
      <c r="D229" s="728">
        <v>57</v>
      </c>
      <c r="E229" s="291">
        <v>51.1</v>
      </c>
      <c r="F229"/>
    </row>
    <row r="230" spans="1:12">
      <c r="A230" s="478" t="s">
        <v>487</v>
      </c>
      <c r="B230" s="117"/>
      <c r="C230" s="292">
        <v>42.2</v>
      </c>
      <c r="D230" s="728">
        <v>34</v>
      </c>
      <c r="E230" s="291">
        <v>26</v>
      </c>
      <c r="F230"/>
    </row>
    <row r="231" spans="1:12" customFormat="1">
      <c r="A231" s="923" t="s">
        <v>488</v>
      </c>
      <c r="B231" s="923"/>
      <c r="C231" s="923"/>
      <c r="D231" s="923"/>
      <c r="E231" s="923"/>
    </row>
    <row r="232" spans="1:12" customFormat="1" ht="14.65" customHeight="1">
      <c r="A232" s="921" t="s">
        <v>489</v>
      </c>
      <c r="B232" s="921"/>
      <c r="C232" s="921"/>
      <c r="D232" s="921"/>
      <c r="E232" s="921"/>
    </row>
    <row r="233" spans="1:12" customFormat="1" ht="15" customHeight="1">
      <c r="A233" s="921" t="s">
        <v>490</v>
      </c>
      <c r="B233" s="921"/>
      <c r="C233" s="921"/>
      <c r="D233" s="921"/>
      <c r="E233" s="921"/>
    </row>
    <row r="234" spans="1:12" customFormat="1" ht="27" customHeight="1">
      <c r="A234" s="921" t="s">
        <v>491</v>
      </c>
      <c r="B234" s="921"/>
      <c r="C234" s="921"/>
      <c r="D234" s="921"/>
      <c r="E234" s="921"/>
    </row>
    <row r="235" spans="1:12" s="301" customFormat="1" ht="24" customHeight="1">
      <c r="A235" s="921" t="s">
        <v>492</v>
      </c>
      <c r="B235" s="921"/>
      <c r="C235" s="921"/>
      <c r="D235" s="921"/>
      <c r="E235" s="921"/>
    </row>
    <row r="236" spans="1:12" s="301" customFormat="1" ht="17.649999999999999" customHeight="1">
      <c r="A236" s="921" t="s">
        <v>493</v>
      </c>
      <c r="B236" s="921"/>
      <c r="C236" s="921"/>
      <c r="D236" s="921"/>
      <c r="E236" s="921"/>
    </row>
    <row r="237" spans="1:12" ht="46.5" customHeight="1">
      <c r="A237" s="921" t="s">
        <v>494</v>
      </c>
      <c r="B237" s="921"/>
      <c r="C237" s="921"/>
      <c r="D237" s="921"/>
      <c r="E237" s="921"/>
    </row>
    <row r="238" spans="1:12">
      <c r="A238" s="355"/>
      <c r="B238" s="356"/>
      <c r="C238" s="356"/>
      <c r="D238" s="372"/>
      <c r="F238"/>
    </row>
    <row r="239" spans="1:12" ht="29.25" customHeight="1">
      <c r="A239" s="39" t="s">
        <v>495</v>
      </c>
      <c r="B239" s="40" t="s">
        <v>63</v>
      </c>
      <c r="C239" s="40">
        <v>2023</v>
      </c>
      <c r="D239" s="40">
        <v>2022</v>
      </c>
      <c r="E239" s="40">
        <v>2021</v>
      </c>
      <c r="F239"/>
      <c r="L239" s="756"/>
    </row>
    <row r="240" spans="1:12" ht="26.1">
      <c r="A240" s="425" t="s">
        <v>496</v>
      </c>
      <c r="B240" s="120" t="s">
        <v>94</v>
      </c>
      <c r="C240" s="426">
        <f>C241+C242</f>
        <v>42.199999999999996</v>
      </c>
      <c r="D240" s="426">
        <v>34</v>
      </c>
      <c r="E240" s="427">
        <v>26</v>
      </c>
    </row>
    <row r="241" spans="1:7">
      <c r="A241" s="116" t="s">
        <v>497</v>
      </c>
      <c r="B241" s="359"/>
      <c r="C241" s="292">
        <v>39.4</v>
      </c>
      <c r="D241" s="291">
        <v>31.7</v>
      </c>
      <c r="E241" s="371">
        <v>23.1</v>
      </c>
    </row>
    <row r="242" spans="1:7" ht="27.75" customHeight="1">
      <c r="A242" s="116" t="s">
        <v>498</v>
      </c>
      <c r="B242" s="117"/>
      <c r="C242" s="292">
        <v>2.8</v>
      </c>
      <c r="D242" s="291">
        <v>2.2999999999999998</v>
      </c>
      <c r="E242" s="371">
        <v>2.9</v>
      </c>
    </row>
    <row r="243" spans="1:7">
      <c r="A243" s="116"/>
      <c r="B243" s="117"/>
      <c r="C243" s="292"/>
      <c r="D243" s="291"/>
      <c r="E243" s="371"/>
    </row>
    <row r="244" spans="1:7">
      <c r="A244" s="116" t="s">
        <v>499</v>
      </c>
      <c r="B244" s="117"/>
      <c r="C244" s="292">
        <v>16.2</v>
      </c>
      <c r="D244" s="291">
        <v>16.899999999999999</v>
      </c>
      <c r="E244" s="371">
        <v>10.3</v>
      </c>
    </row>
    <row r="245" spans="1:7">
      <c r="A245" s="116" t="s">
        <v>500</v>
      </c>
      <c r="B245" s="117"/>
      <c r="C245" s="292">
        <v>23.2</v>
      </c>
      <c r="D245" s="291">
        <v>14.8</v>
      </c>
      <c r="E245" s="371">
        <v>12.8</v>
      </c>
    </row>
    <row r="246" spans="1:7">
      <c r="A246" s="375"/>
      <c r="B246" s="356"/>
      <c r="C246" s="536"/>
      <c r="D246" s="729"/>
      <c r="E246" s="372"/>
    </row>
    <row r="247" spans="1:7" ht="26.1">
      <c r="A247" s="111" t="s">
        <v>501</v>
      </c>
      <c r="B247" s="114" t="s">
        <v>94</v>
      </c>
      <c r="C247" s="293">
        <f>+C248+C249</f>
        <v>39.4</v>
      </c>
      <c r="D247" s="293">
        <v>31.7</v>
      </c>
      <c r="E247" s="370">
        <v>23.1</v>
      </c>
      <c r="F247" s="373"/>
    </row>
    <row r="248" spans="1:7" ht="14.65" customHeight="1">
      <c r="A248" s="116" t="s">
        <v>345</v>
      </c>
      <c r="B248" s="113"/>
      <c r="C248" s="296">
        <v>27.2</v>
      </c>
      <c r="D248" s="297">
        <v>24.3</v>
      </c>
      <c r="E248" s="298">
        <v>19.600000000000001</v>
      </c>
      <c r="F248" s="374"/>
    </row>
    <row r="249" spans="1:7">
      <c r="A249" s="116" t="s">
        <v>182</v>
      </c>
      <c r="B249" s="112"/>
      <c r="C249" s="296">
        <v>12.2</v>
      </c>
      <c r="D249" s="297">
        <v>7.4</v>
      </c>
      <c r="E249" s="298">
        <v>3.5</v>
      </c>
      <c r="F249" s="374"/>
    </row>
    <row r="250" spans="1:7" ht="26.25" customHeight="1">
      <c r="A250" s="921" t="s">
        <v>502</v>
      </c>
      <c r="B250" s="921"/>
      <c r="C250" s="921"/>
      <c r="D250" s="921"/>
      <c r="E250" s="921"/>
      <c r="F250" s="374"/>
    </row>
    <row r="251" spans="1:7" ht="23.25" customHeight="1">
      <c r="A251" s="921" t="s">
        <v>503</v>
      </c>
      <c r="B251" s="921"/>
      <c r="C251" s="921"/>
      <c r="D251" s="921"/>
      <c r="E251" s="921"/>
      <c r="F251" s="374"/>
    </row>
    <row r="252" spans="1:7" ht="14.65" customHeight="1">
      <c r="A252" s="362"/>
      <c r="B252" s="362"/>
      <c r="C252" s="362"/>
      <c r="D252" s="362"/>
      <c r="E252" s="362"/>
    </row>
    <row r="253" spans="1:7" ht="14.1" customHeight="1">
      <c r="A253" s="448" t="s">
        <v>504</v>
      </c>
      <c r="B253" s="537" t="s">
        <v>63</v>
      </c>
      <c r="C253" s="40">
        <v>2023</v>
      </c>
      <c r="D253" s="40">
        <v>2022</v>
      </c>
      <c r="E253"/>
      <c r="F253" s="954"/>
      <c r="G253" s="954"/>
    </row>
    <row r="254" spans="1:7" ht="30" customHeight="1">
      <c r="A254" s="538" t="s">
        <v>505</v>
      </c>
      <c r="B254" s="475" t="s">
        <v>94</v>
      </c>
      <c r="C254" s="734">
        <v>1.56</v>
      </c>
      <c r="D254" s="291">
        <v>1.5</v>
      </c>
      <c r="F254" s="954"/>
      <c r="G254" s="954"/>
    </row>
    <row r="255" spans="1:7" ht="14.1" customHeight="1">
      <c r="A255" s="116" t="s">
        <v>506</v>
      </c>
      <c r="B255" s="357"/>
      <c r="C255" s="735">
        <v>6183</v>
      </c>
      <c r="D255" s="348">
        <v>919</v>
      </c>
      <c r="F255" s="954"/>
      <c r="G255" s="954"/>
    </row>
    <row r="256" spans="1:7" ht="14.1" customHeight="1">
      <c r="A256" s="116" t="s">
        <v>507</v>
      </c>
      <c r="B256" s="357"/>
      <c r="C256" s="735">
        <v>143640</v>
      </c>
      <c r="D256" s="348">
        <v>24097</v>
      </c>
      <c r="F256" s="954"/>
      <c r="G256" s="954"/>
    </row>
    <row r="257" spans="1:12" ht="25.15" customHeight="1">
      <c r="A257" s="953" t="s">
        <v>508</v>
      </c>
      <c r="B257" s="953"/>
      <c r="C257" s="953"/>
      <c r="D257" s="953"/>
      <c r="E257" s="769"/>
      <c r="F257" s="954"/>
      <c r="G257" s="954"/>
    </row>
    <row r="258" spans="1:12">
      <c r="A258" s="73"/>
      <c r="B258" s="73"/>
      <c r="C258" s="73"/>
      <c r="D258" s="73"/>
      <c r="E258" s="73"/>
      <c r="F258" s="43"/>
    </row>
    <row r="259" spans="1:12">
      <c r="A259" s="365" t="s">
        <v>509</v>
      </c>
      <c r="B259" s="424"/>
      <c r="C259" s="424"/>
      <c r="D259" s="424"/>
      <c r="E259" s="424"/>
      <c r="F259" s="424"/>
      <c r="G259" s="424"/>
      <c r="H259"/>
    </row>
    <row r="260" spans="1:12" ht="14.65" customHeight="1">
      <c r="A260" s="428"/>
      <c r="B260" s="397" t="s">
        <v>63</v>
      </c>
      <c r="C260" s="397">
        <v>2023</v>
      </c>
      <c r="D260" s="397">
        <v>2022</v>
      </c>
      <c r="E260" s="397">
        <v>2021</v>
      </c>
      <c r="F260" s="397">
        <v>2020</v>
      </c>
      <c r="G260" s="429">
        <v>2019</v>
      </c>
    </row>
    <row r="261" spans="1:12" ht="14.1" customHeight="1">
      <c r="A261" s="532" t="s">
        <v>510</v>
      </c>
      <c r="B261" s="102" t="s">
        <v>112</v>
      </c>
      <c r="C261" s="533">
        <v>24.2</v>
      </c>
      <c r="D261" s="109">
        <v>23.1</v>
      </c>
      <c r="E261" s="109">
        <v>21</v>
      </c>
      <c r="F261" s="109">
        <v>20.9</v>
      </c>
      <c r="G261" s="110">
        <v>21.2</v>
      </c>
    </row>
    <row r="262" spans="1:12" ht="60.75" customHeight="1">
      <c r="A262" s="922" t="s">
        <v>511</v>
      </c>
      <c r="B262" s="922"/>
      <c r="C262" s="922"/>
      <c r="D262" s="922"/>
      <c r="E262" s="922"/>
      <c r="F262" s="922"/>
      <c r="G262" s="922"/>
    </row>
    <row r="263" spans="1:12">
      <c r="A263" s="908" t="s">
        <v>512</v>
      </c>
    </row>
    <row r="264" spans="1:12">
      <c r="A264" s="84"/>
    </row>
    <row r="265" spans="1:12" customFormat="1">
      <c r="A265" s="430" t="s">
        <v>513</v>
      </c>
      <c r="B265" s="52"/>
      <c r="C265" s="53"/>
      <c r="D265" s="53"/>
      <c r="E265" s="53"/>
      <c r="F265" s="52"/>
      <c r="G265" s="52"/>
      <c r="H265" s="52"/>
      <c r="I265" s="52"/>
    </row>
    <row r="266" spans="1:12" customFormat="1">
      <c r="A266" s="428"/>
      <c r="B266" s="397"/>
      <c r="C266" s="397" t="s">
        <v>238</v>
      </c>
      <c r="D266" s="397" t="s">
        <v>63</v>
      </c>
      <c r="E266" s="397">
        <v>2023</v>
      </c>
      <c r="F266" s="397">
        <v>2022</v>
      </c>
      <c r="G266" s="397">
        <v>2021</v>
      </c>
      <c r="H266" s="397">
        <v>2020</v>
      </c>
      <c r="I266" s="397">
        <v>2019</v>
      </c>
    </row>
    <row r="267" spans="1:12" customFormat="1" ht="26.45">
      <c r="A267" s="381" t="s">
        <v>514</v>
      </c>
      <c r="B267" s="382"/>
      <c r="C267" s="112" t="s">
        <v>515</v>
      </c>
      <c r="D267" s="383" t="s">
        <v>241</v>
      </c>
      <c r="E267" s="804">
        <v>8.0500000000000007</v>
      </c>
      <c r="F267" s="384">
        <v>5.6</v>
      </c>
      <c r="G267" s="384">
        <v>3.8</v>
      </c>
      <c r="H267" s="385" t="s">
        <v>68</v>
      </c>
      <c r="I267" s="386" t="s">
        <v>68</v>
      </c>
    </row>
    <row r="268" spans="1:12" customFormat="1" ht="29.65" customHeight="1">
      <c r="A268" s="955" t="s">
        <v>516</v>
      </c>
      <c r="B268" s="956"/>
      <c r="C268" s="258" t="s">
        <v>517</v>
      </c>
      <c r="D268" s="256" t="s">
        <v>518</v>
      </c>
      <c r="E268" s="431">
        <v>0.2</v>
      </c>
      <c r="F268" s="724">
        <v>0.25</v>
      </c>
      <c r="G268" s="322">
        <v>0.17</v>
      </c>
      <c r="H268" s="323">
        <v>0.19</v>
      </c>
      <c r="I268" s="324">
        <v>0.11</v>
      </c>
    </row>
    <row r="269" spans="1:12">
      <c r="A269" s="604" t="s">
        <v>519</v>
      </c>
      <c r="B269" s="605"/>
      <c r="C269" s="258"/>
      <c r="D269" s="607"/>
      <c r="E269" s="261"/>
      <c r="F269" s="322"/>
      <c r="G269" s="608"/>
      <c r="H269" s="609"/>
      <c r="I269" s="610"/>
      <c r="J269"/>
    </row>
    <row r="270" spans="1:12" customFormat="1" ht="42" customHeight="1">
      <c r="A270" s="611" t="s">
        <v>520</v>
      </c>
      <c r="B270" s="178"/>
      <c r="C270" s="258"/>
      <c r="D270" s="258" t="s">
        <v>521</v>
      </c>
      <c r="E270" s="261">
        <v>0.08</v>
      </c>
      <c r="F270" s="322">
        <v>0.16</v>
      </c>
      <c r="G270" s="257">
        <v>0.06</v>
      </c>
      <c r="H270" s="219">
        <v>-0.01</v>
      </c>
      <c r="I270" s="220">
        <v>0.05</v>
      </c>
    </row>
    <row r="271" spans="1:12" customFormat="1">
      <c r="A271" s="611" t="s">
        <v>522</v>
      </c>
      <c r="B271" s="178"/>
      <c r="C271" s="258"/>
      <c r="D271" s="259" t="s">
        <v>112</v>
      </c>
      <c r="E271" s="613">
        <v>8.5</v>
      </c>
      <c r="F271" s="614">
        <v>7.8</v>
      </c>
      <c r="G271" s="614">
        <v>6.7</v>
      </c>
      <c r="H271" s="614">
        <v>6.3</v>
      </c>
      <c r="I271" s="377" t="s">
        <v>68</v>
      </c>
      <c r="K271" s="612"/>
      <c r="L271" s="612"/>
    </row>
    <row r="272" spans="1:12" customFormat="1">
      <c r="A272" s="611" t="s">
        <v>523</v>
      </c>
      <c r="B272" s="178"/>
      <c r="C272" s="258"/>
      <c r="D272" s="387"/>
      <c r="E272" s="346">
        <v>351313</v>
      </c>
      <c r="F272" s="347">
        <v>328828</v>
      </c>
      <c r="G272" s="347">
        <v>304045</v>
      </c>
      <c r="H272" s="347">
        <v>298498</v>
      </c>
      <c r="I272" s="377" t="s">
        <v>68</v>
      </c>
      <c r="K272" s="74"/>
      <c r="L272" s="74"/>
    </row>
    <row r="273" spans="1:9" customFormat="1">
      <c r="A273" s="534" t="s">
        <v>524</v>
      </c>
      <c r="B273" s="254"/>
      <c r="C273" s="432"/>
      <c r="D273" s="433"/>
      <c r="E273" s="261"/>
      <c r="F273" s="261"/>
      <c r="G273" s="261"/>
      <c r="H273" s="218"/>
      <c r="I273" s="434"/>
    </row>
    <row r="274" spans="1:9" customFormat="1">
      <c r="A274" s="353" t="s">
        <v>525</v>
      </c>
      <c r="B274" s="768"/>
      <c r="C274" s="259"/>
      <c r="D274" s="259" t="s">
        <v>526</v>
      </c>
      <c r="E274" s="884">
        <v>1460</v>
      </c>
      <c r="F274" s="347">
        <v>1553</v>
      </c>
      <c r="G274" s="347">
        <v>1494</v>
      </c>
      <c r="H274" s="347">
        <v>1300</v>
      </c>
      <c r="I274" s="348">
        <v>1200</v>
      </c>
    </row>
    <row r="275" spans="1:9" customFormat="1">
      <c r="A275" s="353" t="s">
        <v>527</v>
      </c>
      <c r="B275" s="768"/>
      <c r="C275" s="259"/>
      <c r="D275" s="259" t="s">
        <v>526</v>
      </c>
      <c r="E275" s="346">
        <v>115</v>
      </c>
      <c r="F275" s="259">
        <v>85</v>
      </c>
      <c r="G275" s="260" t="s">
        <v>68</v>
      </c>
      <c r="H275" s="260" t="s">
        <v>68</v>
      </c>
      <c r="I275" s="377" t="s">
        <v>68</v>
      </c>
    </row>
    <row r="276" spans="1:9" customFormat="1">
      <c r="A276" s="353" t="s">
        <v>528</v>
      </c>
      <c r="B276" s="768"/>
      <c r="C276" s="259"/>
      <c r="D276" s="259" t="s">
        <v>526</v>
      </c>
      <c r="E276" s="346">
        <v>196</v>
      </c>
      <c r="F276" s="259">
        <v>171</v>
      </c>
      <c r="G276" s="259">
        <v>100</v>
      </c>
      <c r="H276" s="260" t="s">
        <v>68</v>
      </c>
      <c r="I276" s="377" t="s">
        <v>68</v>
      </c>
    </row>
    <row r="277" spans="1:9" customFormat="1" ht="18.75" customHeight="1">
      <c r="A277" s="921" t="s">
        <v>529</v>
      </c>
      <c r="B277" s="921"/>
      <c r="C277" s="921"/>
      <c r="D277" s="921"/>
      <c r="E277" s="921"/>
      <c r="F277" s="921"/>
      <c r="G277" s="921"/>
      <c r="H277" s="921"/>
      <c r="I277" s="921"/>
    </row>
    <row r="278" spans="1:9" customFormat="1" ht="24" customHeight="1">
      <c r="A278" s="921" t="s">
        <v>530</v>
      </c>
      <c r="B278" s="921"/>
      <c r="C278" s="921"/>
      <c r="D278" s="921"/>
      <c r="E278" s="921"/>
      <c r="F278" s="921"/>
      <c r="G278" s="921"/>
      <c r="H278" s="921"/>
      <c r="I278" s="921"/>
    </row>
    <row r="279" spans="1:9" customFormat="1" ht="34.5" customHeight="1">
      <c r="A279" s="921" t="s">
        <v>531</v>
      </c>
      <c r="B279" s="921"/>
      <c r="C279" s="921"/>
      <c r="D279" s="921"/>
      <c r="E279" s="921"/>
      <c r="F279" s="921"/>
      <c r="G279" s="921"/>
      <c r="H279" s="921"/>
      <c r="I279" s="921"/>
    </row>
    <row r="280" spans="1:9" ht="14.65" customHeight="1"/>
    <row r="281" spans="1:9">
      <c r="A281" s="365" t="s">
        <v>532</v>
      </c>
      <c r="B281" s="365"/>
      <c r="C281" s="365"/>
      <c r="D281" s="365"/>
      <c r="E281" s="365"/>
      <c r="F281" s="365"/>
      <c r="G281" s="365"/>
      <c r="H281"/>
    </row>
    <row r="282" spans="1:9">
      <c r="A282" s="428"/>
      <c r="B282" s="397" t="s">
        <v>63</v>
      </c>
      <c r="C282" s="397">
        <v>2023</v>
      </c>
      <c r="D282" s="397">
        <v>2022</v>
      </c>
      <c r="E282" s="397">
        <v>2021</v>
      </c>
      <c r="F282" s="397">
        <v>2020</v>
      </c>
      <c r="G282" s="429">
        <v>2019</v>
      </c>
    </row>
    <row r="283" spans="1:9" ht="31.5" customHeight="1">
      <c r="A283" s="529" t="s">
        <v>533</v>
      </c>
      <c r="B283" s="102" t="s">
        <v>534</v>
      </c>
      <c r="C283" s="530">
        <v>16000</v>
      </c>
      <c r="D283" s="103">
        <v>14900</v>
      </c>
      <c r="E283" s="103">
        <v>14300</v>
      </c>
      <c r="F283" s="104">
        <v>14000</v>
      </c>
      <c r="G283" s="105">
        <v>15000</v>
      </c>
    </row>
    <row r="284" spans="1:9" ht="29.1" customHeight="1">
      <c r="A284" s="358" t="s">
        <v>535</v>
      </c>
      <c r="B284" s="100" t="s">
        <v>534</v>
      </c>
      <c r="C284" s="736">
        <v>541</v>
      </c>
      <c r="D284" s="100">
        <v>535</v>
      </c>
      <c r="E284" s="100">
        <v>598</v>
      </c>
      <c r="F284" s="100">
        <v>548</v>
      </c>
      <c r="G284" s="101">
        <v>528</v>
      </c>
    </row>
    <row r="285" spans="1:9">
      <c r="A285" s="478" t="s">
        <v>536</v>
      </c>
      <c r="B285" s="100" t="s">
        <v>534</v>
      </c>
      <c r="C285" s="736">
        <v>77</v>
      </c>
      <c r="D285" s="100">
        <v>81</v>
      </c>
      <c r="E285" s="100">
        <v>88</v>
      </c>
      <c r="F285" s="100">
        <v>70</v>
      </c>
      <c r="G285" s="101">
        <v>49</v>
      </c>
    </row>
    <row r="286" spans="1:9" ht="26.1">
      <c r="A286" s="358" t="s">
        <v>537</v>
      </c>
      <c r="B286" s="100" t="s">
        <v>534</v>
      </c>
      <c r="C286" s="737">
        <v>6.3</v>
      </c>
      <c r="D286" s="100">
        <v>7.3</v>
      </c>
      <c r="E286" s="100">
        <v>11</v>
      </c>
      <c r="F286" s="100">
        <v>8</v>
      </c>
      <c r="G286" s="101">
        <v>7</v>
      </c>
    </row>
    <row r="287" spans="1:9" ht="17.25" customHeight="1">
      <c r="A287" s="957" t="s">
        <v>538</v>
      </c>
      <c r="B287" s="957"/>
      <c r="C287" s="957"/>
      <c r="D287" s="957"/>
      <c r="E287" s="957"/>
      <c r="F287" s="957"/>
      <c r="G287" s="957"/>
    </row>
    <row r="288" spans="1:9">
      <c r="A288" s="925" t="s">
        <v>539</v>
      </c>
      <c r="B288" s="925"/>
      <c r="C288" s="925"/>
      <c r="D288" s="925"/>
      <c r="E288" s="925"/>
      <c r="F288" s="43"/>
    </row>
    <row r="289" spans="1:7">
      <c r="A289" s="954"/>
      <c r="B289" s="954"/>
      <c r="C289" s="954"/>
      <c r="D289" s="954"/>
      <c r="E289" s="954"/>
      <c r="F289" s="954"/>
      <c r="G289" s="954"/>
    </row>
    <row r="290" spans="1:7">
      <c r="A290" s="954"/>
      <c r="B290" s="954"/>
      <c r="C290" s="954"/>
      <c r="D290" s="954"/>
      <c r="E290" s="954"/>
    </row>
  </sheetData>
  <sheetProtection sheet="1" objects="1" scenarios="1"/>
  <mergeCells count="70">
    <mergeCell ref="A202:G202"/>
    <mergeCell ref="A236:E236"/>
    <mergeCell ref="A231:E231"/>
    <mergeCell ref="A278:I278"/>
    <mergeCell ref="A277:I277"/>
    <mergeCell ref="A232:E232"/>
    <mergeCell ref="A234:E234"/>
    <mergeCell ref="A237:E237"/>
    <mergeCell ref="A235:E235"/>
    <mergeCell ref="A233:E233"/>
    <mergeCell ref="F255:G255"/>
    <mergeCell ref="F253:G253"/>
    <mergeCell ref="F256:G256"/>
    <mergeCell ref="F254:G254"/>
    <mergeCell ref="A251:E251"/>
    <mergeCell ref="A250:E250"/>
    <mergeCell ref="A262:G262"/>
    <mergeCell ref="A257:D257"/>
    <mergeCell ref="A290:E290"/>
    <mergeCell ref="F257:G257"/>
    <mergeCell ref="F289:G289"/>
    <mergeCell ref="A288:E288"/>
    <mergeCell ref="A289:E289"/>
    <mergeCell ref="A268:B268"/>
    <mergeCell ref="A279:I279"/>
    <mergeCell ref="A287:G287"/>
    <mergeCell ref="J25:M25"/>
    <mergeCell ref="A143:E143"/>
    <mergeCell ref="A144:E144"/>
    <mergeCell ref="A3:J3"/>
    <mergeCell ref="A89:H89"/>
    <mergeCell ref="A45:I45"/>
    <mergeCell ref="A49:F49"/>
    <mergeCell ref="B25:E25"/>
    <mergeCell ref="F25:I25"/>
    <mergeCell ref="A90:H90"/>
    <mergeCell ref="A72:H72"/>
    <mergeCell ref="A93:H93"/>
    <mergeCell ref="A92:H92"/>
    <mergeCell ref="A91:H91"/>
    <mergeCell ref="A94:H94"/>
    <mergeCell ref="A95:H95"/>
    <mergeCell ref="A96:H96"/>
    <mergeCell ref="F155:G155"/>
    <mergeCell ref="A142:F142"/>
    <mergeCell ref="A174:A175"/>
    <mergeCell ref="B156:C156"/>
    <mergeCell ref="B157:C157"/>
    <mergeCell ref="F152:F153"/>
    <mergeCell ref="A147:E147"/>
    <mergeCell ref="D152:D153"/>
    <mergeCell ref="E152:E153"/>
    <mergeCell ref="C152:C153"/>
    <mergeCell ref="A167:H167"/>
    <mergeCell ref="A169:H169"/>
    <mergeCell ref="A168:H168"/>
    <mergeCell ref="B152:B153"/>
    <mergeCell ref="A145:F145"/>
    <mergeCell ref="A199:F199"/>
    <mergeCell ref="A193:F193"/>
    <mergeCell ref="A194:F194"/>
    <mergeCell ref="A195:F195"/>
    <mergeCell ref="A196:F196"/>
    <mergeCell ref="A197:F197"/>
    <mergeCell ref="A179:E179"/>
    <mergeCell ref="A146:E146"/>
    <mergeCell ref="B158:C158"/>
    <mergeCell ref="B159:C159"/>
    <mergeCell ref="A198:F198"/>
    <mergeCell ref="A171:F171"/>
  </mergeCells>
  <hyperlinks>
    <hyperlink ref="A263" r:id="rId1" xr:uid="{18B57D98-C391-40EA-A948-2AA7A0006ADD}"/>
    <hyperlink ref="B69" r:id="rId2" display="Board Diversity Policy" xr:uid="{6B8CCE84-108B-4064-AAE1-28558D88CD4D}"/>
    <hyperlink ref="A203" r:id="rId3" xr:uid="{6A068681-17C7-439E-A386-3808F7C74F1D}"/>
    <hyperlink ref="B203" r:id="rId4" xr:uid="{6288FF8E-0413-4A89-94E1-5B9CF66DAC1C}"/>
  </hyperlinks>
  <pageMargins left="0.70866141732283472" right="0.70866141732283472" top="0.74803149606299213" bottom="0.74803149606299213" header="0.31496062992125984" footer="0.31496062992125984"/>
  <pageSetup scale="53" fitToHeight="0" orientation="landscape" r:id="rId5"/>
  <rowBreaks count="2" manualBreakCount="2">
    <brk id="237" max="12" man="1"/>
    <brk id="288" max="12"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1CF3-EEEA-4C63-8B90-0A876755C6CB}">
  <sheetPr codeName="Sheet6">
    <pageSetUpPr fitToPage="1"/>
  </sheetPr>
  <dimension ref="A1:J226"/>
  <sheetViews>
    <sheetView showGridLines="0" zoomScaleNormal="100" workbookViewId="0"/>
  </sheetViews>
  <sheetFormatPr defaultColWidth="9.28515625" defaultRowHeight="14.45"/>
  <cols>
    <col min="1" max="1" width="31" style="2" customWidth="1"/>
    <col min="2" max="2" width="32.7109375" style="2" customWidth="1"/>
    <col min="3" max="3" width="20.7109375" style="2" customWidth="1"/>
    <col min="4" max="4" width="18.7109375" style="2" customWidth="1"/>
    <col min="5" max="5" width="18.7109375" style="9" customWidth="1"/>
    <col min="6" max="9" width="18.7109375" style="2" customWidth="1"/>
    <col min="10" max="16384" width="9.28515625" style="2"/>
  </cols>
  <sheetData>
    <row r="1" spans="1:8" customFormat="1" ht="28.5">
      <c r="A1" s="316" t="s">
        <v>540</v>
      </c>
      <c r="D1" s="80"/>
      <c r="E1" s="81"/>
    </row>
    <row r="2" spans="1:8" ht="19.5" customHeight="1">
      <c r="A2" s="961"/>
      <c r="B2" s="961"/>
      <c r="C2" s="961"/>
      <c r="D2" s="961"/>
    </row>
    <row r="3" spans="1:8" ht="16.5">
      <c r="A3" s="41" t="s">
        <v>541</v>
      </c>
      <c r="B3" s="41"/>
      <c r="C3" s="41"/>
      <c r="D3" s="41"/>
      <c r="E3"/>
    </row>
    <row r="4" spans="1:8" s="311" customFormat="1">
      <c r="A4" s="694" t="s">
        <v>542</v>
      </c>
      <c r="B4" s="695" t="s">
        <v>334</v>
      </c>
      <c r="C4" s="695" t="s">
        <v>335</v>
      </c>
      <c r="D4" s="695" t="s">
        <v>330</v>
      </c>
      <c r="E4"/>
    </row>
    <row r="5" spans="1:8">
      <c r="A5" s="5" t="s">
        <v>543</v>
      </c>
      <c r="B5" s="449">
        <v>1921</v>
      </c>
      <c r="C5" s="16">
        <v>568</v>
      </c>
      <c r="D5" s="449">
        <v>2489</v>
      </c>
      <c r="E5"/>
      <c r="F5" s="7"/>
      <c r="H5" s="7"/>
    </row>
    <row r="6" spans="1:8">
      <c r="A6" s="5" t="s">
        <v>544</v>
      </c>
      <c r="B6" s="449">
        <v>2022</v>
      </c>
      <c r="C6" s="16">
        <v>616</v>
      </c>
      <c r="D6" s="449">
        <v>2638</v>
      </c>
      <c r="E6"/>
    </row>
    <row r="7" spans="1:8">
      <c r="A7" s="5" t="s">
        <v>545</v>
      </c>
      <c r="B7" s="16">
        <v>343</v>
      </c>
      <c r="C7" s="16">
        <v>110</v>
      </c>
      <c r="D7" s="16">
        <v>453</v>
      </c>
      <c r="E7"/>
      <c r="F7" s="7"/>
      <c r="H7" s="7"/>
    </row>
    <row r="8" spans="1:8">
      <c r="A8" s="5" t="s">
        <v>546</v>
      </c>
      <c r="B8" s="16">
        <v>288</v>
      </c>
      <c r="C8" s="16">
        <v>147</v>
      </c>
      <c r="D8" s="16">
        <v>435</v>
      </c>
      <c r="E8"/>
      <c r="F8" s="7"/>
      <c r="H8" s="7"/>
    </row>
    <row r="9" spans="1:8">
      <c r="A9" s="5" t="s">
        <v>547</v>
      </c>
      <c r="B9" s="16">
        <v>283</v>
      </c>
      <c r="C9" s="16">
        <v>132</v>
      </c>
      <c r="D9" s="16">
        <v>415</v>
      </c>
      <c r="E9"/>
      <c r="F9" s="7"/>
      <c r="G9" s="7"/>
      <c r="H9" s="7"/>
    </row>
    <row r="10" spans="1:8">
      <c r="A10" s="5" t="s">
        <v>548</v>
      </c>
      <c r="B10" s="16">
        <v>6</v>
      </c>
      <c r="C10" s="16">
        <v>3</v>
      </c>
      <c r="D10" s="16">
        <v>9</v>
      </c>
      <c r="E10"/>
    </row>
    <row r="11" spans="1:8">
      <c r="A11" s="5" t="s">
        <v>549</v>
      </c>
      <c r="B11" s="449">
        <v>1063</v>
      </c>
      <c r="C11" s="16">
        <v>239</v>
      </c>
      <c r="D11" s="449">
        <v>1302</v>
      </c>
      <c r="E11"/>
    </row>
    <row r="12" spans="1:8">
      <c r="A12" s="5" t="s">
        <v>550</v>
      </c>
      <c r="B12" s="449">
        <v>27543</v>
      </c>
      <c r="C12" s="449">
        <v>2398</v>
      </c>
      <c r="D12" s="449">
        <v>29941</v>
      </c>
      <c r="E12"/>
    </row>
    <row r="13" spans="1:8">
      <c r="A13" s="5" t="s">
        <v>551</v>
      </c>
      <c r="B13" s="16">
        <v>63</v>
      </c>
      <c r="C13" s="16">
        <v>29</v>
      </c>
      <c r="D13" s="16">
        <v>92</v>
      </c>
      <c r="E13"/>
    </row>
    <row r="14" spans="1:8">
      <c r="A14" s="5" t="s">
        <v>552</v>
      </c>
      <c r="B14" s="449">
        <v>1948</v>
      </c>
      <c r="C14" s="16">
        <v>362</v>
      </c>
      <c r="D14" s="449">
        <v>2310</v>
      </c>
      <c r="E14"/>
    </row>
    <row r="15" spans="1:8">
      <c r="A15" s="5" t="s">
        <v>553</v>
      </c>
      <c r="B15" s="16">
        <v>393</v>
      </c>
      <c r="C15" s="16">
        <v>143</v>
      </c>
      <c r="D15" s="16">
        <v>536</v>
      </c>
      <c r="E15"/>
      <c r="F15" s="7"/>
      <c r="H15" s="7"/>
    </row>
    <row r="16" spans="1:8" ht="15" thickBot="1">
      <c r="A16" s="8" t="s">
        <v>554</v>
      </c>
      <c r="B16" s="450">
        <v>8</v>
      </c>
      <c r="C16" s="450">
        <v>4</v>
      </c>
      <c r="D16" s="450">
        <v>12</v>
      </c>
      <c r="E16"/>
    </row>
    <row r="17" spans="1:8" ht="19.5" customHeight="1">
      <c r="A17" s="13" t="s">
        <v>83</v>
      </c>
      <c r="B17" s="451">
        <v>35881</v>
      </c>
      <c r="C17" s="451">
        <v>4751</v>
      </c>
      <c r="D17" s="451">
        <v>40632</v>
      </c>
      <c r="E17"/>
      <c r="F17" s="7"/>
      <c r="G17" s="7"/>
      <c r="H17" s="7"/>
    </row>
    <row r="18" spans="1:8" ht="37.5" customHeight="1">
      <c r="A18" s="953" t="s">
        <v>555</v>
      </c>
      <c r="B18" s="953"/>
      <c r="C18" s="953"/>
      <c r="D18" s="953"/>
      <c r="E18"/>
    </row>
    <row r="19" spans="1:8" ht="15.75" customHeight="1" thickBot="1">
      <c r="E19"/>
    </row>
    <row r="20" spans="1:8" ht="18.75" customHeight="1">
      <c r="A20" s="693" t="s">
        <v>30</v>
      </c>
      <c r="B20" s="4"/>
      <c r="C20" s="4"/>
      <c r="D20" s="4"/>
      <c r="E20"/>
    </row>
    <row r="21" spans="1:8" ht="108.75" customHeight="1">
      <c r="A21" s="962" t="s">
        <v>556</v>
      </c>
      <c r="B21" s="962"/>
      <c r="C21" s="962"/>
      <c r="D21" s="962"/>
    </row>
    <row r="22" spans="1:8" ht="33.75" customHeight="1">
      <c r="A22" s="11" t="s">
        <v>542</v>
      </c>
      <c r="B22" s="12" t="s">
        <v>557</v>
      </c>
      <c r="C22" s="899" t="s">
        <v>558</v>
      </c>
      <c r="D22" s="12" t="s">
        <v>559</v>
      </c>
      <c r="E22" s="2"/>
    </row>
    <row r="23" spans="1:8" ht="15" customHeight="1">
      <c r="A23" s="305" t="s">
        <v>560</v>
      </c>
      <c r="B23" s="452">
        <v>819368.68154139805</v>
      </c>
      <c r="C23" s="452">
        <v>0</v>
      </c>
      <c r="D23" s="452">
        <v>483325.6752944339</v>
      </c>
    </row>
    <row r="24" spans="1:8" ht="16.5" customHeight="1">
      <c r="A24" s="304" t="s">
        <v>561</v>
      </c>
      <c r="B24" s="453">
        <f>SUM(B25:B35)</f>
        <v>379136.30679294333</v>
      </c>
      <c r="C24" s="453">
        <f>SUM(C25:C35)</f>
        <v>66967.755092301813</v>
      </c>
      <c r="D24" s="453">
        <f>SUM(D25:D35)</f>
        <v>439211.18642936664</v>
      </c>
    </row>
    <row r="25" spans="1:8">
      <c r="A25" s="14" t="s">
        <v>543</v>
      </c>
      <c r="B25" s="454">
        <v>23791.407851000447</v>
      </c>
      <c r="C25" s="454">
        <v>0</v>
      </c>
      <c r="D25" s="454">
        <v>8195.2551081085257</v>
      </c>
    </row>
    <row r="26" spans="1:8">
      <c r="A26" s="14" t="s">
        <v>544</v>
      </c>
      <c r="B26" s="454">
        <v>21446.057171800796</v>
      </c>
      <c r="C26" s="454">
        <v>0</v>
      </c>
      <c r="D26" s="454">
        <v>12581.985350389903</v>
      </c>
    </row>
    <row r="27" spans="1:8">
      <c r="A27" s="14" t="s">
        <v>545</v>
      </c>
      <c r="B27" s="454">
        <v>3171.5597127972042</v>
      </c>
      <c r="C27" s="454">
        <v>14152.052890982308</v>
      </c>
      <c r="D27" s="454">
        <v>2845.4586895892421</v>
      </c>
    </row>
    <row r="28" spans="1:8">
      <c r="A28" s="14" t="s">
        <v>547</v>
      </c>
      <c r="B28" s="454">
        <v>1546.9608100995379</v>
      </c>
      <c r="C28" s="454">
        <v>12337.450296933674</v>
      </c>
      <c r="D28" s="454">
        <v>2943.4529330834207</v>
      </c>
    </row>
    <row r="29" spans="1:8">
      <c r="A29" s="14" t="s">
        <v>546</v>
      </c>
      <c r="B29" s="454">
        <v>4842.7678023415629</v>
      </c>
      <c r="C29" s="454">
        <v>5505.9937212492005</v>
      </c>
      <c r="D29" s="454">
        <v>1712.7450528641018</v>
      </c>
    </row>
    <row r="30" spans="1:8">
      <c r="A30" s="14" t="s">
        <v>549</v>
      </c>
      <c r="B30" s="454">
        <v>3407.6113559694295</v>
      </c>
      <c r="C30" s="454">
        <v>19301.926267898198</v>
      </c>
      <c r="D30" s="454">
        <v>4803.1381571725178</v>
      </c>
    </row>
    <row r="31" spans="1:8">
      <c r="A31" s="14" t="s">
        <v>550</v>
      </c>
      <c r="B31" s="454">
        <v>287154.8260478687</v>
      </c>
      <c r="C31" s="454">
        <v>0</v>
      </c>
      <c r="D31" s="454">
        <v>366031.04426781321</v>
      </c>
    </row>
    <row r="32" spans="1:8">
      <c r="A32" s="14" t="s">
        <v>551</v>
      </c>
      <c r="B32" s="454">
        <v>321.06930637818692</v>
      </c>
      <c r="C32" s="454">
        <v>1137.9232021041992</v>
      </c>
      <c r="D32" s="454">
        <v>270.05232917192217</v>
      </c>
    </row>
    <row r="33" spans="1:10">
      <c r="A33" s="14" t="s">
        <v>552</v>
      </c>
      <c r="B33" s="454">
        <v>28980.307149126758</v>
      </c>
      <c r="C33" s="454">
        <v>0</v>
      </c>
      <c r="D33" s="454">
        <v>32366.6931489979</v>
      </c>
    </row>
    <row r="34" spans="1:10">
      <c r="A34" s="14" t="s">
        <v>553</v>
      </c>
      <c r="B34" s="454">
        <v>3243.1861223077763</v>
      </c>
      <c r="C34" s="454">
        <v>14532.408713134237</v>
      </c>
      <c r="D34" s="454">
        <v>10524.118784396065</v>
      </c>
    </row>
    <row r="35" spans="1:10" ht="18.75" customHeight="1" thickBot="1">
      <c r="A35" s="15" t="s">
        <v>562</v>
      </c>
      <c r="B35" s="455">
        <v>1230.5534632529298</v>
      </c>
      <c r="C35" s="455">
        <v>0</v>
      </c>
      <c r="D35" s="455">
        <v>-3062.7573922201545</v>
      </c>
    </row>
    <row r="36" spans="1:10" ht="24.75" customHeight="1">
      <c r="A36" s="13" t="s">
        <v>563</v>
      </c>
      <c r="B36" s="456">
        <f>B23+B24</f>
        <v>1198504.9883343414</v>
      </c>
      <c r="C36" s="456">
        <f>C23+C24</f>
        <v>66967.755092301813</v>
      </c>
      <c r="D36" s="456">
        <f>D23+D24</f>
        <v>922536.86172380054</v>
      </c>
      <c r="E36" s="10"/>
    </row>
    <row r="37" spans="1:10" ht="38.25" customHeight="1">
      <c r="A37" s="953" t="s">
        <v>564</v>
      </c>
      <c r="B37" s="953"/>
      <c r="C37" s="953"/>
      <c r="D37" s="953"/>
    </row>
    <row r="38" spans="1:10" ht="15" thickBot="1"/>
    <row r="39" spans="1:10" ht="18.75" customHeight="1">
      <c r="A39" s="693" t="s">
        <v>565</v>
      </c>
      <c r="B39" s="4"/>
      <c r="C39" s="4"/>
      <c r="D39" s="4"/>
      <c r="E39" s="4"/>
      <c r="F39" s="4"/>
      <c r="G39" s="4"/>
      <c r="H39" s="4"/>
      <c r="I39" s="4"/>
      <c r="J39"/>
    </row>
    <row r="40" spans="1:10" s="311" customFormat="1" ht="12.95">
      <c r="A40" s="958" t="s">
        <v>566</v>
      </c>
      <c r="B40" s="958" t="s">
        <v>567</v>
      </c>
      <c r="C40" s="958"/>
      <c r="D40" s="958" t="s">
        <v>568</v>
      </c>
      <c r="E40" s="958"/>
      <c r="F40" s="958" t="s">
        <v>569</v>
      </c>
      <c r="G40" s="958"/>
      <c r="H40" s="958" t="s">
        <v>570</v>
      </c>
      <c r="I40" s="958"/>
    </row>
    <row r="41" spans="1:10" s="311" customFormat="1" ht="12.95">
      <c r="A41" s="958"/>
      <c r="B41" s="696" t="s">
        <v>571</v>
      </c>
      <c r="C41" s="696" t="s">
        <v>572</v>
      </c>
      <c r="D41" s="696" t="s">
        <v>571</v>
      </c>
      <c r="E41" s="696" t="s">
        <v>572</v>
      </c>
      <c r="F41" s="696" t="s">
        <v>571</v>
      </c>
      <c r="G41" s="696" t="s">
        <v>572</v>
      </c>
      <c r="H41" s="696" t="s">
        <v>571</v>
      </c>
      <c r="I41" s="696" t="s">
        <v>572</v>
      </c>
    </row>
    <row r="42" spans="1:10" s="311" customFormat="1" ht="12.95">
      <c r="A42" s="958"/>
      <c r="B42" s="697" t="s">
        <v>573</v>
      </c>
      <c r="C42" s="696"/>
      <c r="D42" s="697" t="s">
        <v>573</v>
      </c>
      <c r="E42" s="696"/>
      <c r="F42" s="697" t="s">
        <v>573</v>
      </c>
      <c r="G42" s="696"/>
      <c r="H42" s="697" t="s">
        <v>573</v>
      </c>
      <c r="I42" s="696"/>
    </row>
    <row r="43" spans="1:10">
      <c r="A43" s="458" t="s">
        <v>574</v>
      </c>
      <c r="B43" s="739">
        <v>11900</v>
      </c>
      <c r="C43" s="740">
        <v>1783</v>
      </c>
      <c r="D43" s="739">
        <v>80983</v>
      </c>
      <c r="E43" s="740">
        <v>1624</v>
      </c>
      <c r="F43" s="739">
        <v>157031</v>
      </c>
      <c r="G43" s="740">
        <v>1008</v>
      </c>
      <c r="H43" s="739">
        <v>198265</v>
      </c>
      <c r="I43" s="740">
        <v>580</v>
      </c>
    </row>
    <row r="44" spans="1:10">
      <c r="A44" s="458" t="s">
        <v>575</v>
      </c>
      <c r="B44" s="739">
        <v>12116</v>
      </c>
      <c r="C44" s="740">
        <v>1994</v>
      </c>
      <c r="D44" s="739">
        <v>86336</v>
      </c>
      <c r="E44" s="740">
        <v>1604</v>
      </c>
      <c r="F44" s="739">
        <v>203155</v>
      </c>
      <c r="G44" s="740">
        <v>1272</v>
      </c>
      <c r="H44" s="739">
        <v>245940</v>
      </c>
      <c r="I44" s="740">
        <v>728</v>
      </c>
    </row>
    <row r="45" spans="1:10">
      <c r="A45" s="458" t="s">
        <v>553</v>
      </c>
      <c r="B45" s="739">
        <v>3813</v>
      </c>
      <c r="C45" s="740">
        <v>502</v>
      </c>
      <c r="D45" s="739">
        <v>35176</v>
      </c>
      <c r="E45" s="740">
        <v>656</v>
      </c>
      <c r="F45" s="739">
        <v>76352</v>
      </c>
      <c r="G45" s="740">
        <v>479</v>
      </c>
      <c r="H45" s="739">
        <v>103588</v>
      </c>
      <c r="I45" s="740">
        <v>290</v>
      </c>
    </row>
    <row r="46" spans="1:10">
      <c r="A46" s="458" t="s">
        <v>545</v>
      </c>
      <c r="B46" s="739">
        <v>34925</v>
      </c>
      <c r="C46" s="740">
        <v>2559</v>
      </c>
      <c r="D46" s="739">
        <v>399591</v>
      </c>
      <c r="E46" s="740">
        <v>7449</v>
      </c>
      <c r="F46" s="739">
        <v>873852</v>
      </c>
      <c r="G46" s="740">
        <v>6034</v>
      </c>
      <c r="H46" s="739">
        <v>788235</v>
      </c>
      <c r="I46" s="740">
        <v>2372</v>
      </c>
    </row>
    <row r="47" spans="1:10">
      <c r="A47" s="458" t="s">
        <v>550</v>
      </c>
      <c r="B47" s="739">
        <v>1439245</v>
      </c>
      <c r="C47" s="740">
        <v>135099</v>
      </c>
      <c r="D47" s="739">
        <v>3133540</v>
      </c>
      <c r="E47" s="740">
        <v>71407</v>
      </c>
      <c r="F47" s="739">
        <v>1343610</v>
      </c>
      <c r="G47" s="740">
        <v>9121</v>
      </c>
      <c r="H47" s="739">
        <v>1408068</v>
      </c>
      <c r="I47" s="740">
        <v>4068</v>
      </c>
    </row>
    <row r="48" spans="1:10">
      <c r="A48" s="458" t="s">
        <v>552</v>
      </c>
      <c r="B48" s="739">
        <v>9004</v>
      </c>
      <c r="C48" s="740">
        <v>1249</v>
      </c>
      <c r="D48" s="739">
        <v>55742</v>
      </c>
      <c r="E48" s="740">
        <v>1052</v>
      </c>
      <c r="F48" s="739">
        <v>90494</v>
      </c>
      <c r="G48" s="740">
        <v>579</v>
      </c>
      <c r="H48" s="739">
        <v>152849</v>
      </c>
      <c r="I48" s="740">
        <v>441</v>
      </c>
    </row>
    <row r="49" spans="1:9">
      <c r="A49" s="458" t="s">
        <v>546</v>
      </c>
      <c r="B49" s="739">
        <v>2707</v>
      </c>
      <c r="C49" s="740">
        <v>396</v>
      </c>
      <c r="D49" s="739">
        <v>21724</v>
      </c>
      <c r="E49" s="740">
        <v>400</v>
      </c>
      <c r="F49" s="739">
        <v>28586</v>
      </c>
      <c r="G49" s="740">
        <v>190</v>
      </c>
      <c r="H49" s="739">
        <v>25103</v>
      </c>
      <c r="I49" s="740">
        <v>72</v>
      </c>
    </row>
    <row r="50" spans="1:9">
      <c r="A50" s="458" t="s">
        <v>549</v>
      </c>
      <c r="B50" s="739">
        <v>4758</v>
      </c>
      <c r="C50" s="740">
        <v>672</v>
      </c>
      <c r="D50" s="739">
        <v>34699</v>
      </c>
      <c r="E50" s="740">
        <v>648</v>
      </c>
      <c r="F50" s="739">
        <v>64716</v>
      </c>
      <c r="G50" s="740">
        <v>431</v>
      </c>
      <c r="H50" s="739">
        <v>93174</v>
      </c>
      <c r="I50" s="740">
        <v>271</v>
      </c>
    </row>
    <row r="51" spans="1:9">
      <c r="A51" s="458" t="s">
        <v>576</v>
      </c>
      <c r="B51" s="739">
        <v>940</v>
      </c>
      <c r="C51" s="740">
        <v>115</v>
      </c>
      <c r="D51" s="739">
        <v>6514</v>
      </c>
      <c r="E51" s="740">
        <v>124</v>
      </c>
      <c r="F51" s="739">
        <v>12778</v>
      </c>
      <c r="G51" s="740">
        <v>82</v>
      </c>
      <c r="H51" s="739">
        <v>18512</v>
      </c>
      <c r="I51" s="740">
        <v>52</v>
      </c>
    </row>
    <row r="52" spans="1:9">
      <c r="A52" s="458" t="s">
        <v>577</v>
      </c>
      <c r="B52" s="739">
        <v>2872</v>
      </c>
      <c r="C52" s="740">
        <v>415</v>
      </c>
      <c r="D52" s="739">
        <v>17062</v>
      </c>
      <c r="E52" s="740">
        <v>333</v>
      </c>
      <c r="F52" s="739">
        <v>27067</v>
      </c>
      <c r="G52" s="740">
        <v>185</v>
      </c>
      <c r="H52" s="739">
        <v>26666</v>
      </c>
      <c r="I52" s="740">
        <v>80</v>
      </c>
    </row>
    <row r="53" spans="1:9">
      <c r="A53" s="461" t="s">
        <v>67</v>
      </c>
      <c r="B53" s="456">
        <f t="shared" ref="B53:I53" si="0">SUM(B43:B52)</f>
        <v>1522280</v>
      </c>
      <c r="C53" s="738">
        <f t="shared" si="0"/>
        <v>144784</v>
      </c>
      <c r="D53" s="456">
        <f t="shared" si="0"/>
        <v>3871367</v>
      </c>
      <c r="E53" s="738">
        <f t="shared" si="0"/>
        <v>85297</v>
      </c>
      <c r="F53" s="456">
        <f t="shared" si="0"/>
        <v>2877641</v>
      </c>
      <c r="G53" s="738">
        <f t="shared" si="0"/>
        <v>19381</v>
      </c>
      <c r="H53" s="456">
        <f t="shared" si="0"/>
        <v>3060400</v>
      </c>
      <c r="I53" s="738">
        <f t="shared" si="0"/>
        <v>8954</v>
      </c>
    </row>
    <row r="54" spans="1:9">
      <c r="A54" s="306"/>
      <c r="B54" s="457"/>
      <c r="C54" s="457"/>
      <c r="D54" s="457"/>
      <c r="E54" s="457"/>
      <c r="F54" s="457"/>
      <c r="G54" s="457"/>
      <c r="H54" s="457"/>
      <c r="I54" s="457"/>
    </row>
    <row r="55" spans="1:9" s="311" customFormat="1" ht="12.95">
      <c r="A55" s="958" t="s">
        <v>566</v>
      </c>
      <c r="B55" s="958" t="s">
        <v>578</v>
      </c>
      <c r="C55" s="958"/>
      <c r="D55" s="958" t="s">
        <v>579</v>
      </c>
      <c r="E55" s="958"/>
      <c r="F55" s="958" t="s">
        <v>580</v>
      </c>
      <c r="G55" s="958"/>
      <c r="H55" s="958" t="s">
        <v>83</v>
      </c>
      <c r="I55" s="958"/>
    </row>
    <row r="56" spans="1:9" s="311" customFormat="1" ht="12.95">
      <c r="A56" s="958"/>
      <c r="B56" s="696" t="s">
        <v>571</v>
      </c>
      <c r="C56" s="696" t="s">
        <v>572</v>
      </c>
      <c r="D56" s="696" t="s">
        <v>571</v>
      </c>
      <c r="E56" s="696" t="s">
        <v>572</v>
      </c>
      <c r="F56" s="696" t="s">
        <v>571</v>
      </c>
      <c r="G56" s="696" t="s">
        <v>572</v>
      </c>
      <c r="H56" s="696" t="s">
        <v>571</v>
      </c>
      <c r="I56" s="696" t="s">
        <v>572</v>
      </c>
    </row>
    <row r="57" spans="1:9" s="311" customFormat="1" ht="12.95">
      <c r="A57" s="958"/>
      <c r="B57" s="697" t="s">
        <v>573</v>
      </c>
      <c r="C57" s="697"/>
      <c r="D57" s="697" t="s">
        <v>573</v>
      </c>
      <c r="E57" s="697"/>
      <c r="F57" s="697" t="s">
        <v>573</v>
      </c>
      <c r="G57" s="697"/>
      <c r="H57" s="697" t="s">
        <v>573</v>
      </c>
      <c r="I57" s="697"/>
    </row>
    <row r="58" spans="1:9">
      <c r="A58" s="458" t="s">
        <v>574</v>
      </c>
      <c r="B58" s="741">
        <v>337647</v>
      </c>
      <c r="C58" s="742">
        <v>484</v>
      </c>
      <c r="D58" s="741">
        <v>2576600</v>
      </c>
      <c r="E58" s="742">
        <v>1135</v>
      </c>
      <c r="F58" s="741">
        <v>32074079</v>
      </c>
      <c r="G58" s="742">
        <v>907</v>
      </c>
      <c r="H58" s="459">
        <f>B43+D43+F43+H43+B58+D58+F58</f>
        <v>35436505</v>
      </c>
      <c r="I58" s="800">
        <f>C43+E43+G43+I43+C58+E58+G58</f>
        <v>7521</v>
      </c>
    </row>
    <row r="59" spans="1:9">
      <c r="A59" s="458" t="s">
        <v>581</v>
      </c>
      <c r="B59" s="741">
        <v>511460</v>
      </c>
      <c r="C59" s="742">
        <v>733</v>
      </c>
      <c r="D59" s="741">
        <v>2598819</v>
      </c>
      <c r="E59" s="742">
        <v>1175</v>
      </c>
      <c r="F59" s="741">
        <v>47627739</v>
      </c>
      <c r="G59" s="742">
        <v>865</v>
      </c>
      <c r="H59" s="459">
        <f>B44+D44+F44+H44+B59+D59+F59+B45+D45+F45+H45</f>
        <v>51504494</v>
      </c>
      <c r="I59" s="800">
        <f>C44+E44+G44+I44+C59+E59+G59+C45+E45+G45+I45</f>
        <v>10298</v>
      </c>
    </row>
    <row r="60" spans="1:9">
      <c r="A60" s="458" t="s">
        <v>545</v>
      </c>
      <c r="B60" s="741">
        <v>588922</v>
      </c>
      <c r="C60" s="742">
        <v>1012</v>
      </c>
      <c r="D60" s="741">
        <v>803514</v>
      </c>
      <c r="E60" s="742">
        <v>422</v>
      </c>
      <c r="F60" s="741">
        <v>4718784</v>
      </c>
      <c r="G60" s="742">
        <v>148</v>
      </c>
      <c r="H60" s="459">
        <f>B46+D46+F46+H46+B60+D60+F60</f>
        <v>8207823</v>
      </c>
      <c r="I60" s="800">
        <f t="shared" ref="I60:I62" si="1">C46+E46+G46+I46+C60+E60+G60</f>
        <v>19996</v>
      </c>
    </row>
    <row r="61" spans="1:9">
      <c r="A61" s="458" t="s">
        <v>550</v>
      </c>
      <c r="B61" s="741">
        <v>1985784</v>
      </c>
      <c r="C61" s="742">
        <v>2884</v>
      </c>
      <c r="D61" s="741">
        <v>9614132</v>
      </c>
      <c r="E61" s="742">
        <v>4328</v>
      </c>
      <c r="F61" s="741">
        <v>137773923</v>
      </c>
      <c r="G61" s="742">
        <v>2991</v>
      </c>
      <c r="H61" s="459">
        <f>B47+D47+F47+H47+B61+D61+F61</f>
        <v>156698302</v>
      </c>
      <c r="I61" s="800">
        <f t="shared" si="1"/>
        <v>229898</v>
      </c>
    </row>
    <row r="62" spans="1:9">
      <c r="A62" s="458" t="s">
        <v>552</v>
      </c>
      <c r="B62" s="741">
        <v>212858</v>
      </c>
      <c r="C62" s="742">
        <v>308</v>
      </c>
      <c r="D62" s="741">
        <v>1838052</v>
      </c>
      <c r="E62" s="742">
        <v>762</v>
      </c>
      <c r="F62" s="741">
        <v>26055961</v>
      </c>
      <c r="G62" s="742">
        <v>733</v>
      </c>
      <c r="H62" s="459">
        <f>B48+D48+F48+H48+B62+D62+F62</f>
        <v>28414960</v>
      </c>
      <c r="I62" s="800">
        <f t="shared" si="1"/>
        <v>5124</v>
      </c>
    </row>
    <row r="63" spans="1:9">
      <c r="A63" s="460" t="s">
        <v>582</v>
      </c>
      <c r="B63" s="741">
        <v>244025</v>
      </c>
      <c r="C63" s="742">
        <v>356</v>
      </c>
      <c r="D63" s="741">
        <v>1418609</v>
      </c>
      <c r="E63" s="742">
        <v>647</v>
      </c>
      <c r="F63" s="741">
        <v>14381499</v>
      </c>
      <c r="G63" s="742">
        <v>349</v>
      </c>
      <c r="H63" s="459">
        <f>SUM(B49:B52)+SUM(D49:D52)+SUM(F49:F52)+SUM(H49:H52)+B63+D63+F63</f>
        <v>16432011</v>
      </c>
      <c r="I63" s="800">
        <f>SUM(C49:C52)+SUM(E49:E52)+SUM(G49:G52)+SUM(I49:I52)+C63+E63+G63</f>
        <v>5818</v>
      </c>
    </row>
    <row r="64" spans="1:9">
      <c r="A64" s="461" t="s">
        <v>67</v>
      </c>
      <c r="B64" s="456">
        <f t="shared" ref="B64:G64" si="2">SUM(B58:B63)</f>
        <v>3880696</v>
      </c>
      <c r="C64" s="738">
        <f t="shared" si="2"/>
        <v>5777</v>
      </c>
      <c r="D64" s="456">
        <f t="shared" si="2"/>
        <v>18849726</v>
      </c>
      <c r="E64" s="738">
        <f t="shared" si="2"/>
        <v>8469</v>
      </c>
      <c r="F64" s="456">
        <f t="shared" si="2"/>
        <v>262631985</v>
      </c>
      <c r="G64" s="738">
        <f t="shared" si="2"/>
        <v>5993</v>
      </c>
      <c r="H64" s="456">
        <f>B53+D53+F53+H53+B64+D64+F64</f>
        <v>296694095</v>
      </c>
      <c r="I64" s="738">
        <f>C53+E53+G53+I53+C64+E64+G64</f>
        <v>278655</v>
      </c>
    </row>
    <row r="65" spans="1:10" hidden="1">
      <c r="A65" s="85"/>
      <c r="B65" s="86"/>
      <c r="C65" s="86"/>
      <c r="D65" s="86"/>
      <c r="E65" s="86"/>
      <c r="F65" s="86"/>
      <c r="G65" s="86"/>
      <c r="H65" s="85"/>
      <c r="I65" s="85"/>
    </row>
    <row r="66" spans="1:10">
      <c r="A66" s="953" t="s">
        <v>583</v>
      </c>
      <c r="B66" s="953"/>
      <c r="C66" s="953"/>
      <c r="D66" s="953"/>
      <c r="E66" s="953"/>
      <c r="F66" s="953"/>
      <c r="G66" s="953"/>
    </row>
    <row r="67" spans="1:10" ht="12.75" customHeight="1">
      <c r="A67" s="953" t="s">
        <v>584</v>
      </c>
      <c r="B67" s="953"/>
      <c r="C67" s="953"/>
      <c r="D67" s="953"/>
      <c r="E67" s="953"/>
      <c r="F67" s="953"/>
      <c r="G67" s="953"/>
    </row>
    <row r="68" spans="1:10" ht="11.25" customHeight="1">
      <c r="A68" s="953" t="s">
        <v>585</v>
      </c>
      <c r="B68" s="953"/>
      <c r="C68" s="953"/>
      <c r="D68" s="953"/>
      <c r="E68" s="953"/>
      <c r="F68" s="953"/>
      <c r="G68" s="953"/>
    </row>
    <row r="69" spans="1:10" ht="12" customHeight="1">
      <c r="A69" s="953" t="s">
        <v>586</v>
      </c>
      <c r="B69" s="953"/>
      <c r="C69" s="953"/>
      <c r="D69" s="953"/>
      <c r="E69" s="953"/>
      <c r="F69" s="953"/>
      <c r="G69" s="953"/>
    </row>
    <row r="70" spans="1:10" ht="12.75" customHeight="1">
      <c r="A70" s="953" t="s">
        <v>587</v>
      </c>
      <c r="B70" s="953"/>
      <c r="C70" s="953"/>
      <c r="D70" s="953"/>
      <c r="E70" s="953"/>
      <c r="F70" s="953"/>
      <c r="G70" s="953"/>
    </row>
    <row r="71" spans="1:10" ht="15" thickBot="1"/>
    <row r="72" spans="1:10" s="311" customFormat="1" ht="18" customHeight="1">
      <c r="A72" s="693" t="s">
        <v>34</v>
      </c>
      <c r="B72" s="698"/>
      <c r="C72" s="698"/>
      <c r="D72" s="698"/>
      <c r="E72" s="698"/>
      <c r="F72" s="698"/>
      <c r="G72" s="698"/>
      <c r="H72" s="698"/>
      <c r="I72" s="698"/>
      <c r="J72"/>
    </row>
    <row r="73" spans="1:10" s="58" customFormat="1" ht="30.75" customHeight="1">
      <c r="A73" s="963" t="s">
        <v>588</v>
      </c>
      <c r="B73" s="963"/>
      <c r="C73" s="963"/>
      <c r="D73" s="963"/>
      <c r="E73" s="963"/>
      <c r="F73" s="963"/>
      <c r="G73" s="963"/>
      <c r="H73" s="963"/>
      <c r="I73" s="963"/>
    </row>
    <row r="74" spans="1:10" s="58" customFormat="1" ht="12.75" customHeight="1">
      <c r="A74" s="694" t="s">
        <v>589</v>
      </c>
      <c r="B74" s="694"/>
      <c r="C74" s="694"/>
      <c r="E74" s="332"/>
    </row>
    <row r="75" spans="1:10" s="58" customFormat="1" ht="12.95">
      <c r="A75" s="699" t="s">
        <v>590</v>
      </c>
      <c r="B75" s="700" t="s">
        <v>591</v>
      </c>
      <c r="C75" s="700" t="s">
        <v>592</v>
      </c>
      <c r="E75" s="333"/>
    </row>
    <row r="76" spans="1:10" s="58" customFormat="1" ht="12.95">
      <c r="A76" s="462" t="s">
        <v>593</v>
      </c>
      <c r="B76" s="334" t="s">
        <v>594</v>
      </c>
      <c r="C76" s="334" t="s">
        <v>595</v>
      </c>
      <c r="E76" s="333"/>
    </row>
    <row r="77" spans="1:10" s="58" customFormat="1" ht="12.95">
      <c r="A77" s="462" t="s">
        <v>596</v>
      </c>
      <c r="B77" s="334" t="s">
        <v>597</v>
      </c>
      <c r="C77" s="334" t="s">
        <v>595</v>
      </c>
      <c r="E77" s="332"/>
    </row>
    <row r="78" spans="1:10" s="58" customFormat="1" ht="12.95">
      <c r="A78" s="462" t="s">
        <v>598</v>
      </c>
      <c r="B78" s="334" t="s">
        <v>599</v>
      </c>
      <c r="C78" s="334" t="s">
        <v>600</v>
      </c>
      <c r="E78" s="332"/>
    </row>
    <row r="79" spans="1:10" s="58" customFormat="1" ht="12.95">
      <c r="A79" s="462" t="s">
        <v>601</v>
      </c>
      <c r="B79" s="334" t="s">
        <v>602</v>
      </c>
      <c r="C79" s="334" t="s">
        <v>603</v>
      </c>
      <c r="E79" s="332"/>
    </row>
    <row r="80" spans="1:10" s="58" customFormat="1" ht="12.95">
      <c r="A80" s="462" t="s">
        <v>604</v>
      </c>
      <c r="B80" s="334" t="s">
        <v>605</v>
      </c>
      <c r="C80" s="334" t="s">
        <v>606</v>
      </c>
      <c r="E80" s="332"/>
    </row>
    <row r="81" spans="1:5" s="58" customFormat="1" ht="12.95">
      <c r="A81" s="462" t="s">
        <v>607</v>
      </c>
      <c r="B81" s="334" t="s">
        <v>608</v>
      </c>
      <c r="C81" s="334" t="s">
        <v>606</v>
      </c>
      <c r="E81" s="332"/>
    </row>
    <row r="82" spans="1:5" s="58" customFormat="1" ht="12.95">
      <c r="A82" s="462" t="s">
        <v>609</v>
      </c>
      <c r="B82" s="334" t="s">
        <v>610</v>
      </c>
      <c r="C82" s="334" t="s">
        <v>606</v>
      </c>
      <c r="E82" s="332"/>
    </row>
    <row r="83" spans="1:5" s="58" customFormat="1" ht="12.95">
      <c r="A83" s="462" t="s">
        <v>611</v>
      </c>
      <c r="B83" s="334" t="s">
        <v>612</v>
      </c>
      <c r="C83" s="334" t="s">
        <v>606</v>
      </c>
      <c r="E83" s="332"/>
    </row>
    <row r="84" spans="1:5" s="58" customFormat="1" ht="12.95">
      <c r="A84" s="462" t="s">
        <v>613</v>
      </c>
      <c r="B84" s="334" t="s">
        <v>552</v>
      </c>
      <c r="C84" s="334" t="s">
        <v>606</v>
      </c>
      <c r="E84" s="332"/>
    </row>
    <row r="85" spans="1:5" s="58" customFormat="1" ht="12.95">
      <c r="A85" s="462" t="s">
        <v>614</v>
      </c>
      <c r="B85" s="334" t="s">
        <v>615</v>
      </c>
      <c r="C85" s="334" t="s">
        <v>606</v>
      </c>
      <c r="E85" s="332"/>
    </row>
    <row r="86" spans="1:5" s="58" customFormat="1" ht="12.95">
      <c r="A86" s="462" t="s">
        <v>616</v>
      </c>
      <c r="B86" s="334" t="s">
        <v>617</v>
      </c>
      <c r="C86" s="334" t="s">
        <v>606</v>
      </c>
      <c r="E86" s="332"/>
    </row>
    <row r="87" spans="1:5" s="58" customFormat="1" ht="12.95">
      <c r="A87" s="335" t="s">
        <v>618</v>
      </c>
      <c r="B87" s="334"/>
      <c r="C87" s="334"/>
      <c r="E87" s="332"/>
    </row>
    <row r="88" spans="1:5" s="58" customFormat="1" ht="12.95" hidden="1">
      <c r="A88" s="335"/>
      <c r="E88" s="332"/>
    </row>
    <row r="89" spans="1:5" s="58" customFormat="1" ht="12.95">
      <c r="A89" s="335"/>
      <c r="E89" s="332"/>
    </row>
    <row r="90" spans="1:5" s="58" customFormat="1" ht="12.95">
      <c r="A90" s="694" t="s">
        <v>619</v>
      </c>
      <c r="B90" s="694"/>
      <c r="C90" s="694"/>
      <c r="E90" s="332"/>
    </row>
    <row r="91" spans="1:5" s="58" customFormat="1" ht="12.95">
      <c r="A91" s="1098" t="s">
        <v>590</v>
      </c>
      <c r="B91" s="1099" t="s">
        <v>591</v>
      </c>
      <c r="C91" s="1099" t="s">
        <v>592</v>
      </c>
      <c r="D91" s="333"/>
      <c r="E91" s="332"/>
    </row>
    <row r="92" spans="1:5" s="58" customFormat="1" ht="12.95">
      <c r="A92" s="699" t="s">
        <v>620</v>
      </c>
      <c r="B92" s="700"/>
      <c r="C92" s="700"/>
      <c r="D92" s="333"/>
      <c r="E92" s="332"/>
    </row>
    <row r="93" spans="1:5" s="58" customFormat="1" ht="12.95">
      <c r="A93" s="462" t="s">
        <v>621</v>
      </c>
      <c r="B93" s="334" t="s">
        <v>622</v>
      </c>
      <c r="C93" s="334" t="s">
        <v>606</v>
      </c>
      <c r="D93" s="333"/>
      <c r="E93" s="332"/>
    </row>
    <row r="94" spans="1:5" s="58" customFormat="1" ht="12.95">
      <c r="A94" s="462" t="s">
        <v>623</v>
      </c>
      <c r="B94" s="334" t="s">
        <v>594</v>
      </c>
      <c r="C94" s="910" t="s">
        <v>595</v>
      </c>
      <c r="D94" s="333"/>
      <c r="E94" s="332"/>
    </row>
    <row r="95" spans="1:5" s="58" customFormat="1" ht="12.95">
      <c r="A95" s="699" t="s">
        <v>624</v>
      </c>
      <c r="B95" s="700"/>
      <c r="C95" s="700"/>
      <c r="D95" s="333"/>
      <c r="E95" s="332"/>
    </row>
    <row r="96" spans="1:5" s="58" customFormat="1" ht="12.95">
      <c r="A96" s="462" t="s">
        <v>625</v>
      </c>
      <c r="B96" s="334" t="s">
        <v>626</v>
      </c>
      <c r="C96" s="334" t="s">
        <v>627</v>
      </c>
      <c r="D96" s="333"/>
      <c r="E96" s="332"/>
    </row>
    <row r="97" spans="1:9" s="58" customFormat="1" ht="12.95">
      <c r="A97" s="462" t="s">
        <v>628</v>
      </c>
      <c r="B97" s="334" t="s">
        <v>629</v>
      </c>
      <c r="C97" s="334" t="s">
        <v>627</v>
      </c>
      <c r="D97" s="333"/>
      <c r="E97" s="332"/>
    </row>
    <row r="98" spans="1:9" s="58" customFormat="1" ht="12.95">
      <c r="A98" s="462" t="s">
        <v>630</v>
      </c>
      <c r="B98" s="334" t="s">
        <v>597</v>
      </c>
      <c r="C98" s="334" t="s">
        <v>595</v>
      </c>
      <c r="D98" s="333"/>
      <c r="E98" s="332"/>
    </row>
    <row r="99" spans="1:9" s="58" customFormat="1" ht="13.5" thickBot="1">
      <c r="A99" s="462"/>
      <c r="B99" s="334"/>
      <c r="C99" s="334"/>
      <c r="D99" s="333"/>
      <c r="E99" s="332"/>
    </row>
    <row r="100" spans="1:9" s="58" customFormat="1" ht="12.95" hidden="1">
      <c r="A100" s="462"/>
      <c r="B100" s="334"/>
      <c r="C100" s="334"/>
      <c r="D100" s="333"/>
      <c r="E100" s="332"/>
    </row>
    <row r="101" spans="1:9" s="58" customFormat="1" ht="12.95" hidden="1">
      <c r="A101" s="462"/>
      <c r="B101" s="334"/>
      <c r="C101" s="334"/>
      <c r="D101" s="333"/>
      <c r="E101" s="332"/>
    </row>
    <row r="102" spans="1:9" s="58" customFormat="1" ht="13.5" hidden="1" thickBot="1">
      <c r="E102" s="332"/>
    </row>
    <row r="103" spans="1:9" s="58" customFormat="1" ht="20.25" customHeight="1">
      <c r="A103" s="336" t="s">
        <v>631</v>
      </c>
      <c r="B103" s="337"/>
      <c r="C103" s="337"/>
      <c r="D103" s="337"/>
      <c r="E103" s="337"/>
      <c r="F103"/>
      <c r="G103" s="333"/>
      <c r="H103" s="333"/>
      <c r="I103" s="333"/>
    </row>
    <row r="104" spans="1:9" s="58" customFormat="1" ht="12.95">
      <c r="A104" s="694" t="s">
        <v>632</v>
      </c>
      <c r="B104" s="694"/>
      <c r="C104" s="694"/>
      <c r="D104" s="694"/>
      <c r="E104" s="694"/>
      <c r="F104" s="333"/>
      <c r="G104" s="333"/>
      <c r="H104" s="333"/>
      <c r="I104" s="333"/>
    </row>
    <row r="105" spans="1:9" s="338" customFormat="1" ht="12.95">
      <c r="A105" s="699" t="s">
        <v>633</v>
      </c>
      <c r="B105" s="700" t="s">
        <v>590</v>
      </c>
      <c r="C105" s="700" t="s">
        <v>591</v>
      </c>
      <c r="D105" s="700" t="s">
        <v>592</v>
      </c>
      <c r="E105" s="700" t="s">
        <v>634</v>
      </c>
    </row>
    <row r="106" spans="1:9" s="58" customFormat="1" ht="12.95">
      <c r="A106" s="462" t="s">
        <v>635</v>
      </c>
      <c r="B106" s="334" t="s">
        <v>636</v>
      </c>
      <c r="C106" s="334" t="s">
        <v>637</v>
      </c>
      <c r="D106" s="334" t="s">
        <v>627</v>
      </c>
      <c r="E106" s="334" t="s">
        <v>638</v>
      </c>
    </row>
    <row r="107" spans="1:9" s="58" customFormat="1" ht="12.95">
      <c r="A107" s="462" t="s">
        <v>639</v>
      </c>
      <c r="B107" s="334" t="s">
        <v>640</v>
      </c>
      <c r="C107" s="334" t="s">
        <v>641</v>
      </c>
      <c r="D107" s="334" t="s">
        <v>627</v>
      </c>
      <c r="E107" s="334" t="s">
        <v>642</v>
      </c>
    </row>
    <row r="108" spans="1:9" s="58" customFormat="1" ht="12.95">
      <c r="A108" s="462" t="s">
        <v>643</v>
      </c>
      <c r="B108" s="334" t="s">
        <v>644</v>
      </c>
      <c r="C108" s="334" t="s">
        <v>643</v>
      </c>
      <c r="D108" s="334" t="s">
        <v>595</v>
      </c>
      <c r="E108" s="334" t="s">
        <v>645</v>
      </c>
    </row>
    <row r="109" spans="1:9" s="58" customFormat="1" ht="12.95">
      <c r="A109" s="462" t="s">
        <v>646</v>
      </c>
      <c r="B109" s="334" t="s">
        <v>647</v>
      </c>
      <c r="C109" s="334" t="s">
        <v>648</v>
      </c>
      <c r="D109" s="334" t="s">
        <v>595</v>
      </c>
      <c r="E109" s="334" t="s">
        <v>649</v>
      </c>
    </row>
    <row r="110" spans="1:9" s="58" customFormat="1" ht="12.95">
      <c r="A110" s="462" t="s">
        <v>650</v>
      </c>
      <c r="B110" s="334" t="s">
        <v>651</v>
      </c>
      <c r="C110" s="334" t="s">
        <v>652</v>
      </c>
      <c r="D110" s="334" t="s">
        <v>595</v>
      </c>
      <c r="E110" s="334" t="s">
        <v>653</v>
      </c>
    </row>
    <row r="111" spans="1:9" s="58" customFormat="1" ht="12.95">
      <c r="A111" s="462" t="s">
        <v>654</v>
      </c>
      <c r="B111" s="334" t="s">
        <v>655</v>
      </c>
      <c r="C111" s="334" t="s">
        <v>656</v>
      </c>
      <c r="D111" s="334" t="s">
        <v>595</v>
      </c>
      <c r="E111" s="334" t="s">
        <v>657</v>
      </c>
    </row>
    <row r="112" spans="1:9" s="58" customFormat="1" ht="12.95">
      <c r="A112" s="462" t="s">
        <v>658</v>
      </c>
      <c r="B112" s="334" t="s">
        <v>659</v>
      </c>
      <c r="C112" s="334" t="s">
        <v>660</v>
      </c>
      <c r="D112" s="334" t="s">
        <v>600</v>
      </c>
      <c r="E112" s="334" t="s">
        <v>661</v>
      </c>
    </row>
    <row r="113" spans="1:7" s="58" customFormat="1" ht="12.95">
      <c r="A113" s="462" t="s">
        <v>662</v>
      </c>
      <c r="B113" s="334" t="s">
        <v>663</v>
      </c>
      <c r="C113" s="334" t="s">
        <v>664</v>
      </c>
      <c r="D113" s="334" t="s">
        <v>600</v>
      </c>
      <c r="E113" s="334" t="s">
        <v>665</v>
      </c>
    </row>
    <row r="114" spans="1:7" s="58" customFormat="1" ht="12.95">
      <c r="A114" s="462" t="s">
        <v>666</v>
      </c>
      <c r="B114" s="334" t="s">
        <v>667</v>
      </c>
      <c r="C114" s="334" t="s">
        <v>668</v>
      </c>
      <c r="D114" s="334" t="s">
        <v>603</v>
      </c>
      <c r="E114" s="334" t="s">
        <v>669</v>
      </c>
    </row>
    <row r="115" spans="1:7" s="58" customFormat="1" ht="12.95">
      <c r="A115" s="462" t="s">
        <v>670</v>
      </c>
      <c r="B115" s="334" t="s">
        <v>671</v>
      </c>
      <c r="C115" s="334" t="s">
        <v>672</v>
      </c>
      <c r="D115" s="334" t="s">
        <v>603</v>
      </c>
      <c r="E115" s="334" t="s">
        <v>673</v>
      </c>
    </row>
    <row r="116" spans="1:7" s="58" customFormat="1" ht="12.95">
      <c r="A116" s="462" t="s">
        <v>674</v>
      </c>
      <c r="B116" s="334" t="s">
        <v>675</v>
      </c>
      <c r="C116" s="334" t="s">
        <v>676</v>
      </c>
      <c r="D116" s="334" t="s">
        <v>603</v>
      </c>
      <c r="E116" s="334" t="s">
        <v>677</v>
      </c>
    </row>
    <row r="117" spans="1:7" s="58" customFormat="1" ht="12.95">
      <c r="A117" s="462" t="s">
        <v>678</v>
      </c>
      <c r="B117" s="334" t="s">
        <v>679</v>
      </c>
      <c r="C117" s="334" t="s">
        <v>680</v>
      </c>
      <c r="D117" s="334" t="s">
        <v>603</v>
      </c>
      <c r="E117" s="334" t="s">
        <v>681</v>
      </c>
    </row>
    <row r="118" spans="1:7" s="58" customFormat="1" ht="12.95">
      <c r="A118" s="462" t="s">
        <v>682</v>
      </c>
      <c r="B118" s="334" t="s">
        <v>683</v>
      </c>
      <c r="C118" s="334" t="s">
        <v>684</v>
      </c>
      <c r="D118" s="334" t="s">
        <v>606</v>
      </c>
      <c r="E118" s="334" t="s">
        <v>685</v>
      </c>
    </row>
    <row r="119" spans="1:7" s="58" customFormat="1" ht="12.95">
      <c r="A119" s="462" t="s">
        <v>686</v>
      </c>
      <c r="B119" s="334" t="s">
        <v>687</v>
      </c>
      <c r="C119" s="334" t="s">
        <v>688</v>
      </c>
      <c r="D119" s="334" t="s">
        <v>606</v>
      </c>
      <c r="E119" s="334" t="s">
        <v>689</v>
      </c>
    </row>
    <row r="120" spans="1:7" s="58" customFormat="1" ht="12.95">
      <c r="A120" s="462" t="s">
        <v>690</v>
      </c>
      <c r="B120" s="334" t="s">
        <v>691</v>
      </c>
      <c r="C120" s="334" t="s">
        <v>692</v>
      </c>
      <c r="D120" s="334" t="s">
        <v>606</v>
      </c>
      <c r="E120" s="334" t="s">
        <v>693</v>
      </c>
    </row>
    <row r="121" spans="1:7" s="58" customFormat="1" ht="12.95">
      <c r="A121" s="462" t="s">
        <v>694</v>
      </c>
      <c r="B121" s="334" t="s">
        <v>695</v>
      </c>
      <c r="C121" s="334" t="s">
        <v>696</v>
      </c>
      <c r="D121" s="334" t="s">
        <v>606</v>
      </c>
      <c r="E121" s="334" t="s">
        <v>697</v>
      </c>
    </row>
    <row r="122" spans="1:7" s="58" customFormat="1" ht="12.95">
      <c r="A122" s="462" t="s">
        <v>698</v>
      </c>
      <c r="B122" s="334" t="s">
        <v>699</v>
      </c>
      <c r="C122" s="334" t="s">
        <v>700</v>
      </c>
      <c r="D122" s="334" t="s">
        <v>606</v>
      </c>
      <c r="E122" s="334" t="s">
        <v>701</v>
      </c>
    </row>
    <row r="123" spans="1:7" s="58" customFormat="1" ht="12.95">
      <c r="A123" s="462" t="s">
        <v>702</v>
      </c>
      <c r="B123" s="334" t="s">
        <v>703</v>
      </c>
      <c r="C123" s="334" t="s">
        <v>704</v>
      </c>
      <c r="D123" s="334" t="s">
        <v>606</v>
      </c>
      <c r="E123" s="334" t="s">
        <v>705</v>
      </c>
    </row>
    <row r="124" spans="1:7" s="58" customFormat="1" ht="12.95">
      <c r="A124" s="462" t="s">
        <v>706</v>
      </c>
      <c r="B124" s="334" t="s">
        <v>707</v>
      </c>
      <c r="C124" s="334" t="s">
        <v>708</v>
      </c>
      <c r="D124" s="334" t="s">
        <v>606</v>
      </c>
      <c r="E124" s="334" t="s">
        <v>709</v>
      </c>
    </row>
    <row r="125" spans="1:7" s="58" customFormat="1" ht="12.95">
      <c r="A125" s="462" t="s">
        <v>710</v>
      </c>
      <c r="B125" s="334" t="s">
        <v>711</v>
      </c>
      <c r="C125" s="334" t="s">
        <v>712</v>
      </c>
      <c r="D125" s="334" t="s">
        <v>606</v>
      </c>
      <c r="E125" s="334" t="s">
        <v>713</v>
      </c>
    </row>
    <row r="126" spans="1:7" s="58" customFormat="1" ht="12.95">
      <c r="A126" s="462" t="s">
        <v>714</v>
      </c>
      <c r="B126" s="334" t="s">
        <v>715</v>
      </c>
      <c r="C126" s="334" t="s">
        <v>716</v>
      </c>
      <c r="D126" s="334" t="s">
        <v>606</v>
      </c>
      <c r="E126" s="334" t="s">
        <v>717</v>
      </c>
    </row>
    <row r="127" spans="1:7" s="333" customFormat="1" ht="12.75" customHeight="1">
      <c r="A127" s="960" t="s">
        <v>718</v>
      </c>
      <c r="B127" s="960"/>
      <c r="C127" s="960"/>
      <c r="D127" s="960"/>
      <c r="E127" s="960"/>
      <c r="F127" s="745"/>
      <c r="G127" s="745"/>
    </row>
    <row r="128" spans="1:7" s="333" customFormat="1" ht="12.95">
      <c r="A128" s="960"/>
      <c r="B128" s="960"/>
      <c r="C128" s="960"/>
      <c r="D128" s="960"/>
      <c r="E128" s="960"/>
      <c r="F128" s="745"/>
      <c r="G128" s="745"/>
    </row>
    <row r="129" spans="1:5" s="58" customFormat="1" ht="12.95">
      <c r="E129" s="332"/>
    </row>
    <row r="130" spans="1:5" s="58" customFormat="1" ht="12.95">
      <c r="A130" s="694" t="s">
        <v>719</v>
      </c>
      <c r="B130" s="694"/>
      <c r="C130" s="694"/>
      <c r="D130" s="694"/>
      <c r="E130" s="694"/>
    </row>
    <row r="131" spans="1:5" s="338" customFormat="1" ht="12.95">
      <c r="A131" s="699" t="s">
        <v>633</v>
      </c>
      <c r="B131" s="700" t="s">
        <v>590</v>
      </c>
      <c r="C131" s="700" t="s">
        <v>591</v>
      </c>
      <c r="D131" s="700" t="s">
        <v>592</v>
      </c>
      <c r="E131" s="700" t="s">
        <v>634</v>
      </c>
    </row>
    <row r="132" spans="1:5" s="58" customFormat="1" ht="12.95">
      <c r="A132" s="462" t="s">
        <v>720</v>
      </c>
      <c r="B132" s="334" t="s">
        <v>721</v>
      </c>
      <c r="C132" s="334" t="s">
        <v>722</v>
      </c>
      <c r="D132" s="334" t="s">
        <v>627</v>
      </c>
      <c r="E132" s="334" t="s">
        <v>723</v>
      </c>
    </row>
    <row r="133" spans="1:5" s="58" customFormat="1" ht="12.95">
      <c r="A133" s="462" t="s">
        <v>724</v>
      </c>
      <c r="B133" s="334" t="s">
        <v>725</v>
      </c>
      <c r="C133" s="334" t="s">
        <v>641</v>
      </c>
      <c r="D133" s="334" t="s">
        <v>627</v>
      </c>
      <c r="E133" s="334" t="s">
        <v>726</v>
      </c>
    </row>
    <row r="134" spans="1:5" s="58" customFormat="1" ht="12.95">
      <c r="A134" s="462" t="s">
        <v>727</v>
      </c>
      <c r="B134" s="334" t="s">
        <v>728</v>
      </c>
      <c r="C134" s="334" t="s">
        <v>722</v>
      </c>
      <c r="D134" s="334" t="s">
        <v>627</v>
      </c>
      <c r="E134" s="334" t="s">
        <v>729</v>
      </c>
    </row>
    <row r="135" spans="1:5" s="58" customFormat="1" ht="12.95">
      <c r="A135" s="462" t="s">
        <v>650</v>
      </c>
      <c r="B135" s="334" t="s">
        <v>730</v>
      </c>
      <c r="C135" s="334" t="s">
        <v>722</v>
      </c>
      <c r="D135" s="334" t="s">
        <v>627</v>
      </c>
      <c r="E135" s="334" t="s">
        <v>731</v>
      </c>
    </row>
    <row r="136" spans="1:5" s="58" customFormat="1" ht="12.95">
      <c r="A136" s="462" t="s">
        <v>732</v>
      </c>
      <c r="B136" s="334" t="s">
        <v>733</v>
      </c>
      <c r="C136" s="334" t="s">
        <v>734</v>
      </c>
      <c r="D136" s="334" t="s">
        <v>627</v>
      </c>
      <c r="E136" s="334" t="s">
        <v>735</v>
      </c>
    </row>
    <row r="137" spans="1:5" s="58" customFormat="1" ht="12.95">
      <c r="A137" s="462" t="s">
        <v>736</v>
      </c>
      <c r="B137" s="334" t="s">
        <v>737</v>
      </c>
      <c r="C137" s="334" t="s">
        <v>641</v>
      </c>
      <c r="D137" s="334" t="s">
        <v>627</v>
      </c>
      <c r="E137" s="334" t="s">
        <v>738</v>
      </c>
    </row>
    <row r="138" spans="1:5" s="58" customFormat="1" ht="12.95">
      <c r="A138" s="462" t="s">
        <v>650</v>
      </c>
      <c r="B138" s="334" t="s">
        <v>739</v>
      </c>
      <c r="C138" s="334" t="s">
        <v>641</v>
      </c>
      <c r="D138" s="334" t="s">
        <v>627</v>
      </c>
      <c r="E138" s="334" t="s">
        <v>740</v>
      </c>
    </row>
    <row r="139" spans="1:5" s="58" customFormat="1" ht="12.95">
      <c r="A139" s="462" t="s">
        <v>650</v>
      </c>
      <c r="B139" s="334" t="s">
        <v>741</v>
      </c>
      <c r="C139" s="334" t="s">
        <v>722</v>
      </c>
      <c r="D139" s="334" t="s">
        <v>627</v>
      </c>
      <c r="E139" s="334" t="s">
        <v>742</v>
      </c>
    </row>
    <row r="140" spans="1:5" s="58" customFormat="1" ht="12.95">
      <c r="A140" s="462" t="s">
        <v>650</v>
      </c>
      <c r="B140" s="334" t="s">
        <v>743</v>
      </c>
      <c r="C140" s="334" t="s">
        <v>744</v>
      </c>
      <c r="D140" s="334" t="s">
        <v>595</v>
      </c>
      <c r="E140" s="334" t="s">
        <v>745</v>
      </c>
    </row>
    <row r="141" spans="1:5" s="58" customFormat="1" ht="12.95">
      <c r="A141" s="462" t="s">
        <v>650</v>
      </c>
      <c r="B141" s="334" t="s">
        <v>746</v>
      </c>
      <c r="C141" s="334" t="s">
        <v>656</v>
      </c>
      <c r="D141" s="334" t="s">
        <v>595</v>
      </c>
      <c r="E141" s="334" t="s">
        <v>747</v>
      </c>
    </row>
    <row r="142" spans="1:5" s="58" customFormat="1" ht="12.95">
      <c r="A142" s="462" t="s">
        <v>650</v>
      </c>
      <c r="B142" s="334" t="s">
        <v>748</v>
      </c>
      <c r="C142" s="334" t="s">
        <v>749</v>
      </c>
      <c r="D142" s="334" t="s">
        <v>595</v>
      </c>
      <c r="E142" s="334" t="s">
        <v>750</v>
      </c>
    </row>
    <row r="143" spans="1:5" s="58" customFormat="1" ht="12.95">
      <c r="A143" s="462" t="s">
        <v>650</v>
      </c>
      <c r="B143" s="334" t="s">
        <v>751</v>
      </c>
      <c r="C143" s="334" t="s">
        <v>752</v>
      </c>
      <c r="D143" s="334" t="s">
        <v>595</v>
      </c>
      <c r="E143" s="334" t="s">
        <v>753</v>
      </c>
    </row>
    <row r="144" spans="1:5" s="58" customFormat="1" ht="12.95">
      <c r="A144" s="462" t="s">
        <v>650</v>
      </c>
      <c r="B144" s="334" t="s">
        <v>754</v>
      </c>
      <c r="C144" s="334" t="s">
        <v>755</v>
      </c>
      <c r="D144" s="334" t="s">
        <v>595</v>
      </c>
      <c r="E144" s="334" t="s">
        <v>756</v>
      </c>
    </row>
    <row r="145" spans="1:5" s="58" customFormat="1" ht="12.95">
      <c r="A145" s="462" t="s">
        <v>757</v>
      </c>
      <c r="B145" s="334" t="s">
        <v>758</v>
      </c>
      <c r="C145" s="334" t="s">
        <v>656</v>
      </c>
      <c r="D145" s="334" t="s">
        <v>595</v>
      </c>
      <c r="E145" s="334" t="s">
        <v>759</v>
      </c>
    </row>
    <row r="146" spans="1:5" s="58" customFormat="1" ht="12.95">
      <c r="A146" s="462" t="s">
        <v>760</v>
      </c>
      <c r="B146" s="334" t="s">
        <v>761</v>
      </c>
      <c r="C146" s="334" t="s">
        <v>648</v>
      </c>
      <c r="D146" s="334" t="s">
        <v>595</v>
      </c>
      <c r="E146" s="334" t="s">
        <v>762</v>
      </c>
    </row>
    <row r="147" spans="1:5" s="58" customFormat="1" ht="12.95">
      <c r="A147" s="462" t="s">
        <v>650</v>
      </c>
      <c r="B147" s="334" t="s">
        <v>763</v>
      </c>
      <c r="C147" s="334" t="s">
        <v>656</v>
      </c>
      <c r="D147" s="334" t="s">
        <v>595</v>
      </c>
      <c r="E147" s="334" t="s">
        <v>764</v>
      </c>
    </row>
    <row r="148" spans="1:5" s="58" customFormat="1" ht="12.95">
      <c r="A148" s="462" t="s">
        <v>650</v>
      </c>
      <c r="B148" s="334" t="s">
        <v>765</v>
      </c>
      <c r="C148" s="334" t="s">
        <v>766</v>
      </c>
      <c r="D148" s="334" t="s">
        <v>595</v>
      </c>
      <c r="E148" s="334" t="s">
        <v>767</v>
      </c>
    </row>
    <row r="149" spans="1:5" s="58" customFormat="1" ht="12.95">
      <c r="A149" s="462" t="s">
        <v>650</v>
      </c>
      <c r="B149" s="334" t="s">
        <v>768</v>
      </c>
      <c r="C149" s="334" t="s">
        <v>755</v>
      </c>
      <c r="D149" s="334" t="s">
        <v>595</v>
      </c>
      <c r="E149" s="334" t="s">
        <v>769</v>
      </c>
    </row>
    <row r="150" spans="1:5" s="58" customFormat="1" ht="12.95">
      <c r="A150" s="462" t="s">
        <v>770</v>
      </c>
      <c r="B150" s="334" t="s">
        <v>771</v>
      </c>
      <c r="C150" s="334" t="s">
        <v>755</v>
      </c>
      <c r="D150" s="334" t="s">
        <v>595</v>
      </c>
      <c r="E150" s="334" t="s">
        <v>772</v>
      </c>
    </row>
    <row r="151" spans="1:5" s="58" customFormat="1" ht="12.95">
      <c r="A151" s="462" t="s">
        <v>773</v>
      </c>
      <c r="B151" s="334" t="s">
        <v>774</v>
      </c>
      <c r="C151" s="334" t="s">
        <v>775</v>
      </c>
      <c r="D151" s="334" t="s">
        <v>776</v>
      </c>
      <c r="E151" s="334" t="s">
        <v>777</v>
      </c>
    </row>
    <row r="152" spans="1:5" s="58" customFormat="1" ht="12.95">
      <c r="A152" s="462" t="s">
        <v>778</v>
      </c>
      <c r="B152" s="334" t="s">
        <v>779</v>
      </c>
      <c r="C152" s="334" t="s">
        <v>780</v>
      </c>
      <c r="D152" s="334" t="s">
        <v>781</v>
      </c>
      <c r="E152" s="334" t="s">
        <v>782</v>
      </c>
    </row>
    <row r="153" spans="1:5" s="58" customFormat="1" ht="12.95">
      <c r="A153" s="462" t="s">
        <v>783</v>
      </c>
      <c r="B153" s="334" t="s">
        <v>784</v>
      </c>
      <c r="C153" s="334" t="s">
        <v>783</v>
      </c>
      <c r="D153" s="334" t="s">
        <v>600</v>
      </c>
      <c r="E153" s="334" t="s">
        <v>785</v>
      </c>
    </row>
    <row r="154" spans="1:5" s="58" customFormat="1" ht="12.95">
      <c r="A154" s="462" t="s">
        <v>786</v>
      </c>
      <c r="B154" s="334" t="s">
        <v>787</v>
      </c>
      <c r="C154" s="334" t="s">
        <v>668</v>
      </c>
      <c r="D154" s="334" t="s">
        <v>603</v>
      </c>
      <c r="E154" s="334" t="s">
        <v>788</v>
      </c>
    </row>
    <row r="155" spans="1:5" s="58" customFormat="1" ht="12.95">
      <c r="A155" s="462" t="s">
        <v>650</v>
      </c>
      <c r="B155" s="334" t="s">
        <v>789</v>
      </c>
      <c r="C155" s="334" t="s">
        <v>790</v>
      </c>
      <c r="D155" s="334" t="s">
        <v>603</v>
      </c>
      <c r="E155" s="334" t="s">
        <v>791</v>
      </c>
    </row>
    <row r="156" spans="1:5" s="58" customFormat="1" ht="12.95">
      <c r="A156" s="462" t="s">
        <v>792</v>
      </c>
      <c r="B156" s="334" t="s">
        <v>793</v>
      </c>
      <c r="C156" s="334" t="s">
        <v>792</v>
      </c>
      <c r="D156" s="334" t="s">
        <v>603</v>
      </c>
      <c r="E156" s="334" t="s">
        <v>794</v>
      </c>
    </row>
    <row r="157" spans="1:5" s="58" customFormat="1" ht="12.95">
      <c r="A157" s="462" t="s">
        <v>795</v>
      </c>
      <c r="B157" s="334" t="s">
        <v>796</v>
      </c>
      <c r="C157" s="334" t="s">
        <v>672</v>
      </c>
      <c r="D157" s="334" t="s">
        <v>603</v>
      </c>
      <c r="E157" s="334" t="s">
        <v>797</v>
      </c>
    </row>
    <row r="158" spans="1:5" s="58" customFormat="1" ht="12.95">
      <c r="A158" s="462" t="s">
        <v>798</v>
      </c>
      <c r="B158" s="334" t="s">
        <v>798</v>
      </c>
      <c r="C158" s="334" t="s">
        <v>799</v>
      </c>
      <c r="D158" s="334" t="s">
        <v>603</v>
      </c>
      <c r="E158" s="334" t="s">
        <v>800</v>
      </c>
    </row>
    <row r="159" spans="1:5" s="58" customFormat="1" ht="12.95">
      <c r="A159" s="462" t="s">
        <v>801</v>
      </c>
      <c r="B159" s="334" t="s">
        <v>802</v>
      </c>
      <c r="C159" s="334" t="s">
        <v>688</v>
      </c>
      <c r="D159" s="334" t="s">
        <v>606</v>
      </c>
      <c r="E159" s="334" t="s">
        <v>803</v>
      </c>
    </row>
    <row r="160" spans="1:5" s="58" customFormat="1" ht="12.95">
      <c r="A160" s="462" t="s">
        <v>804</v>
      </c>
      <c r="B160" s="334" t="s">
        <v>805</v>
      </c>
      <c r="C160" s="334" t="s">
        <v>688</v>
      </c>
      <c r="D160" s="334" t="s">
        <v>606</v>
      </c>
      <c r="E160" s="334" t="s">
        <v>806</v>
      </c>
    </row>
    <row r="161" spans="1:5" s="58" customFormat="1" ht="12.95">
      <c r="A161" s="462" t="s">
        <v>807</v>
      </c>
      <c r="B161" s="334" t="s">
        <v>808</v>
      </c>
      <c r="C161" s="334" t="s">
        <v>712</v>
      </c>
      <c r="D161" s="334" t="s">
        <v>606</v>
      </c>
      <c r="E161" s="334" t="s">
        <v>809</v>
      </c>
    </row>
    <row r="162" spans="1:5" s="58" customFormat="1" ht="12.95">
      <c r="A162" s="462" t="s">
        <v>810</v>
      </c>
      <c r="B162" s="334" t="s">
        <v>811</v>
      </c>
      <c r="C162" s="334" t="s">
        <v>684</v>
      </c>
      <c r="D162" s="334" t="s">
        <v>606</v>
      </c>
      <c r="E162" s="334" t="s">
        <v>812</v>
      </c>
    </row>
    <row r="163" spans="1:5" s="58" customFormat="1" ht="49.5" customHeight="1">
      <c r="A163" s="959" t="s">
        <v>813</v>
      </c>
      <c r="B163" s="959"/>
      <c r="C163" s="959"/>
      <c r="D163" s="959"/>
      <c r="E163" s="959"/>
    </row>
    <row r="164" spans="1:5" s="58" customFormat="1" ht="12.95">
      <c r="A164" s="959"/>
      <c r="B164" s="959"/>
      <c r="C164" s="959"/>
      <c r="D164" s="959"/>
      <c r="E164" s="959"/>
    </row>
    <row r="165" spans="1:5" s="58" customFormat="1">
      <c r="A165"/>
      <c r="B165"/>
      <c r="C165"/>
      <c r="D165"/>
      <c r="E165"/>
    </row>
    <row r="166" spans="1:5" s="58" customFormat="1">
      <c r="A166"/>
      <c r="B166"/>
      <c r="C166"/>
      <c r="D166"/>
      <c r="E166"/>
    </row>
    <row r="167" spans="1:5" s="58" customFormat="1">
      <c r="A167"/>
      <c r="B167"/>
      <c r="C167"/>
      <c r="D167"/>
      <c r="E167"/>
    </row>
    <row r="168" spans="1:5" s="58" customFormat="1">
      <c r="A168"/>
      <c r="B168"/>
      <c r="C168"/>
      <c r="D168"/>
      <c r="E168"/>
    </row>
    <row r="169" spans="1:5" s="58" customFormat="1">
      <c r="A169"/>
      <c r="B169"/>
      <c r="C169"/>
      <c r="D169"/>
      <c r="E169"/>
    </row>
    <row r="170" spans="1:5" s="58" customFormat="1">
      <c r="A170"/>
      <c r="B170"/>
      <c r="C170"/>
      <c r="D170"/>
      <c r="E170"/>
    </row>
    <row r="171" spans="1:5" s="58" customFormat="1">
      <c r="A171"/>
      <c r="B171"/>
      <c r="C171"/>
      <c r="D171"/>
      <c r="E171"/>
    </row>
    <row r="172" spans="1:5" s="58" customFormat="1" ht="12.95"/>
    <row r="173" spans="1:5" s="58" customFormat="1" ht="12.95"/>
    <row r="174" spans="1:5" s="58" customFormat="1" ht="12.95">
      <c r="A174" s="462"/>
      <c r="B174" s="334"/>
      <c r="C174" s="334"/>
      <c r="D174" s="334"/>
      <c r="E174" s="334"/>
    </row>
    <row r="175" spans="1:5" s="58" customFormat="1" ht="12.95">
      <c r="A175" s="462"/>
      <c r="B175" s="334"/>
      <c r="C175" s="334"/>
      <c r="D175" s="334"/>
      <c r="E175" s="334"/>
    </row>
    <row r="176" spans="1:5" s="58" customFormat="1" ht="12.95">
      <c r="A176" s="462"/>
      <c r="B176" s="334"/>
      <c r="C176" s="334"/>
      <c r="D176" s="334"/>
      <c r="E176" s="334"/>
    </row>
    <row r="177" spans="1:5" s="58" customFormat="1" ht="12.95">
      <c r="A177" s="462"/>
      <c r="B177" s="334"/>
      <c r="C177" s="334"/>
      <c r="D177" s="334"/>
      <c r="E177" s="334"/>
    </row>
    <row r="178" spans="1:5" s="58" customFormat="1" ht="12.95">
      <c r="A178" s="462"/>
      <c r="B178" s="334"/>
      <c r="C178" s="334"/>
      <c r="D178" s="334"/>
      <c r="E178" s="334"/>
    </row>
    <row r="179" spans="1:5" s="58" customFormat="1" ht="12.95">
      <c r="A179" s="462"/>
      <c r="B179" s="334"/>
      <c r="C179" s="334"/>
      <c r="D179" s="334"/>
      <c r="E179" s="334"/>
    </row>
    <row r="180" spans="1:5" s="58" customFormat="1" ht="12.95">
      <c r="A180" s="462"/>
      <c r="B180" s="334"/>
      <c r="C180" s="334"/>
      <c r="D180" s="334"/>
      <c r="E180" s="334"/>
    </row>
    <row r="181" spans="1:5" s="58" customFormat="1" ht="12.95">
      <c r="A181" s="462"/>
      <c r="B181" s="334"/>
      <c r="C181" s="334"/>
      <c r="D181" s="334"/>
      <c r="E181" s="334"/>
    </row>
    <row r="182" spans="1:5" s="58" customFormat="1" ht="12.95">
      <c r="A182" s="462"/>
      <c r="B182" s="334"/>
      <c r="C182" s="334"/>
      <c r="D182" s="334"/>
      <c r="E182" s="334"/>
    </row>
    <row r="183" spans="1:5" s="58" customFormat="1" ht="12.95">
      <c r="A183" s="462"/>
      <c r="B183" s="334"/>
      <c r="C183" s="334"/>
      <c r="D183" s="334"/>
      <c r="E183" s="334"/>
    </row>
    <row r="184" spans="1:5" s="58" customFormat="1" ht="12.95">
      <c r="A184" s="462"/>
      <c r="B184" s="334"/>
      <c r="C184" s="334"/>
      <c r="D184" s="334"/>
      <c r="E184" s="334"/>
    </row>
    <row r="185" spans="1:5" s="58" customFormat="1" ht="12.95">
      <c r="A185" s="462"/>
      <c r="B185" s="334"/>
      <c r="C185" s="334"/>
      <c r="D185" s="334"/>
      <c r="E185" s="334"/>
    </row>
    <row r="186" spans="1:5" s="58" customFormat="1" ht="12.95">
      <c r="A186" s="462"/>
      <c r="B186" s="334"/>
      <c r="C186" s="334"/>
      <c r="D186" s="334"/>
      <c r="E186" s="334"/>
    </row>
    <row r="187" spans="1:5" s="58" customFormat="1" ht="12.95">
      <c r="A187" s="462"/>
      <c r="B187" s="334"/>
      <c r="C187" s="334"/>
      <c r="D187" s="334"/>
      <c r="E187" s="334"/>
    </row>
    <row r="188" spans="1:5" s="58" customFormat="1" ht="12.95">
      <c r="A188" s="462"/>
      <c r="B188" s="334"/>
      <c r="C188" s="334"/>
      <c r="D188" s="334"/>
      <c r="E188" s="334"/>
    </row>
    <row r="189" spans="1:5" s="58" customFormat="1" ht="12.95">
      <c r="A189" s="462"/>
      <c r="B189" s="334"/>
      <c r="C189" s="334"/>
      <c r="D189" s="334"/>
      <c r="E189" s="334"/>
    </row>
    <row r="190" spans="1:5" s="58" customFormat="1" ht="12.95">
      <c r="A190" s="462"/>
      <c r="B190" s="334"/>
      <c r="C190" s="334"/>
      <c r="D190" s="334"/>
      <c r="E190" s="334"/>
    </row>
    <row r="191" spans="1:5" s="58" customFormat="1" ht="12.95">
      <c r="A191" s="462"/>
      <c r="B191" s="334"/>
      <c r="C191" s="334"/>
      <c r="D191" s="334"/>
      <c r="E191" s="334"/>
    </row>
    <row r="192" spans="1:5" s="58" customFormat="1" ht="12.95">
      <c r="A192" s="462"/>
      <c r="B192" s="334"/>
      <c r="C192" s="334"/>
      <c r="D192" s="334"/>
      <c r="E192" s="334"/>
    </row>
    <row r="193" spans="1:5" s="58" customFormat="1" ht="12.95">
      <c r="A193" s="462"/>
      <c r="B193" s="334"/>
      <c r="C193" s="334"/>
      <c r="D193" s="334"/>
      <c r="E193" s="334"/>
    </row>
    <row r="194" spans="1:5" s="58" customFormat="1" ht="12.95">
      <c r="A194" s="462"/>
      <c r="B194" s="334"/>
      <c r="C194" s="334"/>
      <c r="D194" s="334"/>
      <c r="E194" s="334"/>
    </row>
    <row r="195" spans="1:5" s="58" customFormat="1" ht="12.95">
      <c r="A195" s="462"/>
      <c r="B195" s="334"/>
      <c r="C195" s="334"/>
      <c r="D195" s="334"/>
      <c r="E195" s="334"/>
    </row>
    <row r="196" spans="1:5" s="58" customFormat="1" ht="12.95">
      <c r="A196" s="462"/>
      <c r="B196" s="334"/>
      <c r="C196" s="334"/>
      <c r="D196" s="334"/>
      <c r="E196" s="334"/>
    </row>
    <row r="197" spans="1:5" s="58" customFormat="1" ht="12.95">
      <c r="A197" s="462"/>
      <c r="B197" s="334"/>
      <c r="C197" s="334"/>
      <c r="D197" s="334"/>
      <c r="E197" s="334"/>
    </row>
    <row r="198" spans="1:5" s="58" customFormat="1" ht="12.95">
      <c r="A198" s="462"/>
      <c r="B198" s="334"/>
      <c r="C198" s="334"/>
      <c r="D198" s="334"/>
      <c r="E198" s="334"/>
    </row>
    <row r="199" spans="1:5" s="58" customFormat="1" ht="12.95">
      <c r="A199" s="462"/>
      <c r="B199" s="334"/>
      <c r="C199" s="334"/>
      <c r="D199" s="334"/>
      <c r="E199" s="334"/>
    </row>
    <row r="200" spans="1:5" s="58" customFormat="1" ht="12.95">
      <c r="A200" s="462"/>
      <c r="B200" s="334"/>
      <c r="C200" s="334"/>
      <c r="D200" s="334"/>
      <c r="E200" s="334"/>
    </row>
    <row r="201" spans="1:5" s="58" customFormat="1" ht="12.95">
      <c r="A201" s="462"/>
      <c r="B201" s="334"/>
      <c r="C201" s="334"/>
      <c r="D201" s="334"/>
      <c r="E201" s="334"/>
    </row>
    <row r="202" spans="1:5" s="58" customFormat="1" ht="12.95">
      <c r="A202" s="462"/>
      <c r="B202" s="334"/>
      <c r="C202" s="334"/>
      <c r="D202" s="334"/>
      <c r="E202" s="334"/>
    </row>
    <row r="203" spans="1:5" s="58" customFormat="1" ht="12.95">
      <c r="A203" s="462"/>
      <c r="B203" s="334"/>
      <c r="C203" s="334"/>
      <c r="D203" s="334"/>
      <c r="E203" s="334"/>
    </row>
    <row r="204" spans="1:5" s="58" customFormat="1" ht="12.95">
      <c r="A204" s="462"/>
      <c r="B204" s="334"/>
      <c r="C204" s="334"/>
      <c r="D204" s="334"/>
      <c r="E204" s="334"/>
    </row>
    <row r="205" spans="1:5" s="58" customFormat="1" ht="12.95">
      <c r="A205" s="462"/>
      <c r="B205" s="334"/>
      <c r="C205" s="334"/>
      <c r="D205" s="334"/>
      <c r="E205" s="334"/>
    </row>
    <row r="206" spans="1:5" s="58" customFormat="1" ht="12.95">
      <c r="A206" s="462"/>
      <c r="B206" s="334"/>
      <c r="C206" s="334"/>
      <c r="D206" s="334"/>
      <c r="E206" s="334"/>
    </row>
    <row r="207" spans="1:5" s="58" customFormat="1" ht="12.95">
      <c r="A207" s="462"/>
      <c r="B207" s="334"/>
      <c r="C207" s="334"/>
      <c r="D207" s="334"/>
      <c r="E207" s="334"/>
    </row>
    <row r="208" spans="1:5" s="58" customFormat="1" ht="12.95">
      <c r="A208" s="462"/>
      <c r="B208" s="334"/>
      <c r="C208" s="334"/>
      <c r="D208" s="334"/>
      <c r="E208" s="334"/>
    </row>
    <row r="209" spans="1:5" s="58" customFormat="1" ht="12.95">
      <c r="A209" s="462"/>
      <c r="B209" s="334"/>
      <c r="C209" s="334"/>
      <c r="D209" s="334"/>
      <c r="E209" s="334"/>
    </row>
    <row r="210" spans="1:5" s="58" customFormat="1" ht="12.95">
      <c r="A210" s="462"/>
      <c r="B210" s="334"/>
      <c r="C210" s="334"/>
      <c r="D210" s="334"/>
      <c r="E210" s="334"/>
    </row>
    <row r="211" spans="1:5" s="58" customFormat="1" ht="12.95">
      <c r="A211" s="462"/>
      <c r="B211" s="334"/>
      <c r="C211" s="334"/>
      <c r="D211" s="334"/>
      <c r="E211" s="334"/>
    </row>
    <row r="212" spans="1:5" s="58" customFormat="1" ht="12.95">
      <c r="A212" s="462"/>
      <c r="B212" s="334"/>
      <c r="C212" s="334"/>
      <c r="D212" s="334"/>
      <c r="E212" s="334"/>
    </row>
    <row r="213" spans="1:5" s="58" customFormat="1" ht="12.95">
      <c r="A213" s="462"/>
      <c r="B213" s="334"/>
      <c r="C213" s="334"/>
      <c r="D213" s="334"/>
      <c r="E213" s="334"/>
    </row>
    <row r="214" spans="1:5" s="58" customFormat="1" ht="12.95">
      <c r="A214" s="462"/>
      <c r="B214" s="334"/>
      <c r="C214" s="334"/>
      <c r="D214" s="334"/>
      <c r="E214" s="334"/>
    </row>
    <row r="215" spans="1:5" s="58" customFormat="1" ht="12.95">
      <c r="A215" s="462"/>
      <c r="B215" s="334"/>
      <c r="C215" s="334"/>
      <c r="D215" s="334"/>
      <c r="E215" s="334"/>
    </row>
    <row r="216" spans="1:5" s="58" customFormat="1" ht="12.95">
      <c r="A216" s="462"/>
      <c r="B216" s="334"/>
      <c r="C216" s="334"/>
      <c r="D216" s="334"/>
      <c r="E216" s="334"/>
    </row>
    <row r="217" spans="1:5" s="58" customFormat="1" ht="12.95">
      <c r="A217" s="462"/>
      <c r="B217" s="463"/>
      <c r="C217" s="334"/>
      <c r="D217" s="334"/>
      <c r="E217" s="334"/>
    </row>
    <row r="218" spans="1:5" s="58" customFormat="1" ht="12.95">
      <c r="A218" s="462"/>
      <c r="B218" s="463"/>
      <c r="C218" s="334"/>
      <c r="D218" s="334"/>
      <c r="E218" s="334"/>
    </row>
    <row r="219" spans="1:5" s="58" customFormat="1" ht="12.95">
      <c r="A219" s="462"/>
      <c r="B219" s="463"/>
      <c r="C219" s="334"/>
      <c r="D219" s="334"/>
      <c r="E219" s="334"/>
    </row>
    <row r="220" spans="1:5" s="58" customFormat="1" ht="12.95">
      <c r="A220" s="462"/>
      <c r="B220" s="463"/>
      <c r="C220" s="334"/>
      <c r="D220" s="334"/>
      <c r="E220" s="334"/>
    </row>
    <row r="221" spans="1:5" s="58" customFormat="1" ht="12.95">
      <c r="A221" s="462"/>
      <c r="B221" s="334"/>
      <c r="C221" s="334"/>
      <c r="D221" s="334"/>
      <c r="E221" s="334"/>
    </row>
    <row r="222" spans="1:5" s="58" customFormat="1" ht="12.95">
      <c r="A222" s="462"/>
      <c r="B222" s="334"/>
      <c r="C222" s="334"/>
      <c r="D222" s="334"/>
      <c r="E222" s="334"/>
    </row>
    <row r="223" spans="1:5" s="58" customFormat="1" ht="12.95">
      <c r="A223" s="462"/>
      <c r="B223" s="334"/>
      <c r="C223" s="334"/>
      <c r="D223" s="334"/>
      <c r="E223" s="334"/>
    </row>
    <row r="224" spans="1:5" s="58" customFormat="1" ht="12.95">
      <c r="A224" s="462"/>
      <c r="B224" s="334"/>
      <c r="C224" s="334"/>
      <c r="D224" s="334"/>
      <c r="E224" s="334"/>
    </row>
    <row r="225" spans="1:5" s="58" customFormat="1" ht="12.95">
      <c r="A225" s="462"/>
      <c r="B225" s="463"/>
      <c r="C225" s="334"/>
      <c r="D225" s="334"/>
      <c r="E225" s="334"/>
    </row>
    <row r="226" spans="1:5" s="58" customFormat="1" ht="12.95">
      <c r="E226" s="332"/>
    </row>
  </sheetData>
  <sheetProtection sheet="1" objects="1" scenarios="1"/>
  <mergeCells count="27">
    <mergeCell ref="A163:E164"/>
    <mergeCell ref="A127:E128"/>
    <mergeCell ref="A2:D2"/>
    <mergeCell ref="A18:D18"/>
    <mergeCell ref="A37:D37"/>
    <mergeCell ref="A21:D21"/>
    <mergeCell ref="A73:I73"/>
    <mergeCell ref="E67:G67"/>
    <mergeCell ref="A68:D68"/>
    <mergeCell ref="E68:G68"/>
    <mergeCell ref="A69:D69"/>
    <mergeCell ref="E69:G69"/>
    <mergeCell ref="A70:D70"/>
    <mergeCell ref="E70:G70"/>
    <mergeCell ref="H55:I55"/>
    <mergeCell ref="A40:A42"/>
    <mergeCell ref="H40:I40"/>
    <mergeCell ref="A55:A57"/>
    <mergeCell ref="B55:C55"/>
    <mergeCell ref="D55:E55"/>
    <mergeCell ref="F55:G55"/>
    <mergeCell ref="A66:D66"/>
    <mergeCell ref="E66:G66"/>
    <mergeCell ref="A67:D67"/>
    <mergeCell ref="B40:C40"/>
    <mergeCell ref="D40:E40"/>
    <mergeCell ref="F40:G40"/>
  </mergeCells>
  <conditionalFormatting sqref="A76">
    <cfRule type="duplicateValues" dxfId="10" priority="12"/>
  </conditionalFormatting>
  <conditionalFormatting sqref="A77:A86">
    <cfRule type="duplicateValues" dxfId="9" priority="24"/>
  </conditionalFormatting>
  <conditionalFormatting sqref="A93">
    <cfRule type="duplicateValues" dxfId="8" priority="10"/>
  </conditionalFormatting>
  <conditionalFormatting sqref="A96:A99 A94">
    <cfRule type="duplicateValues" dxfId="7" priority="28"/>
  </conditionalFormatting>
  <conditionalFormatting sqref="A100:A101">
    <cfRule type="duplicateValues" dxfId="6" priority="30"/>
  </conditionalFormatting>
  <conditionalFormatting sqref="A127">
    <cfRule type="duplicateValues" dxfId="5" priority="4"/>
  </conditionalFormatting>
  <conditionalFormatting sqref="B106:B108 B112:B113">
    <cfRule type="duplicateValues" dxfId="4" priority="5"/>
  </conditionalFormatting>
  <conditionalFormatting sqref="B132:B133">
    <cfRule type="duplicateValues" dxfId="3" priority="3"/>
  </conditionalFormatting>
  <conditionalFormatting sqref="B134:B135">
    <cfRule type="duplicateValues" dxfId="2" priority="2"/>
  </conditionalFormatting>
  <conditionalFormatting sqref="B136">
    <cfRule type="duplicateValues" dxfId="1" priority="1"/>
  </conditionalFormatting>
  <conditionalFormatting sqref="B225 B217:B220">
    <cfRule type="duplicateValues" dxfId="0" priority="13"/>
  </conditionalFormatting>
  <pageMargins left="0.70866141732283472" right="0.70866141732283472" top="0.74803149606299213" bottom="0.74803149606299213" header="0.31496062992125984" footer="0.31496062992125984"/>
  <pageSetup scale="62" fitToHeight="0" orientation="landscape" r:id="rId1"/>
  <rowBreaks count="1" manualBreakCount="1">
    <brk id="37" max="8" man="1"/>
  </rowBreaks>
  <ignoredErrors>
    <ignoredError sqref="H63:I6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0A75E-E4EB-48BB-A0C3-9DDF831F52DC}">
  <sheetPr>
    <pageSetUpPr fitToPage="1"/>
  </sheetPr>
  <dimension ref="A1:G51"/>
  <sheetViews>
    <sheetView zoomScaleNormal="100" workbookViewId="0"/>
  </sheetViews>
  <sheetFormatPr defaultColWidth="9.28515625" defaultRowHeight="14.45"/>
  <cols>
    <col min="1" max="1" width="27.42578125" style="2" customWidth="1"/>
    <col min="2" max="2" width="29.7109375" style="2" customWidth="1"/>
    <col min="3" max="3" width="89.42578125" style="2" customWidth="1"/>
    <col min="4" max="4" width="19.5703125" style="2" customWidth="1"/>
    <col min="5" max="5" width="27.5703125" style="2" customWidth="1"/>
    <col min="6" max="6" width="19.5703125" style="2" customWidth="1"/>
    <col min="7" max="7" width="21" style="2" customWidth="1"/>
    <col min="8" max="16384" width="9.28515625" style="2"/>
  </cols>
  <sheetData>
    <row r="1" spans="1:7" ht="26.45">
      <c r="A1" s="863" t="s">
        <v>814</v>
      </c>
      <c r="B1" s="864"/>
      <c r="C1" s="864"/>
    </row>
    <row r="2" spans="1:7" ht="73.5" customHeight="1">
      <c r="A2" s="964" t="s">
        <v>815</v>
      </c>
      <c r="B2" s="964"/>
      <c r="C2" s="964"/>
      <c r="D2" s="964"/>
      <c r="E2" s="964"/>
    </row>
    <row r="3" spans="1:7" ht="30.75" customHeight="1">
      <c r="A3" s="964" t="s">
        <v>816</v>
      </c>
      <c r="B3" s="964"/>
      <c r="C3" s="964"/>
      <c r="D3" s="964"/>
      <c r="E3" s="964"/>
    </row>
    <row r="4" spans="1:7" ht="18.75" customHeight="1">
      <c r="A4" s="866" t="s">
        <v>817</v>
      </c>
      <c r="B4" s="865"/>
      <c r="C4" s="865"/>
      <c r="D4" s="867"/>
      <c r="E4" s="867"/>
      <c r="F4" s="867"/>
      <c r="G4" s="867"/>
    </row>
    <row r="5" spans="1:7" ht="12" customHeight="1"/>
    <row r="6" spans="1:7" s="1" customFormat="1" ht="29.1">
      <c r="A6" s="868" t="s">
        <v>818</v>
      </c>
      <c r="B6" s="868"/>
      <c r="C6" s="868" t="s">
        <v>819</v>
      </c>
      <c r="D6" s="869" t="s">
        <v>12</v>
      </c>
      <c r="E6" s="869" t="s">
        <v>820</v>
      </c>
      <c r="F6" s="869" t="s">
        <v>243</v>
      </c>
      <c r="G6" s="869" t="s">
        <v>821</v>
      </c>
    </row>
    <row r="7" spans="1:7">
      <c r="A7" s="872" t="s">
        <v>822</v>
      </c>
      <c r="B7" s="870"/>
      <c r="C7" s="870"/>
      <c r="D7" s="871"/>
      <c r="E7" s="871"/>
      <c r="F7" s="871"/>
      <c r="G7" s="871"/>
    </row>
    <row r="8" spans="1:7" ht="39">
      <c r="A8" s="970" t="s">
        <v>823</v>
      </c>
      <c r="B8" s="970"/>
      <c r="C8" s="888" t="s">
        <v>824</v>
      </c>
      <c r="D8" s="973" t="s">
        <v>825</v>
      </c>
      <c r="E8" s="973"/>
      <c r="F8" s="979" t="s">
        <v>826</v>
      </c>
      <c r="G8" s="973" t="s">
        <v>827</v>
      </c>
    </row>
    <row r="9" spans="1:7" ht="38.25" customHeight="1" thickBot="1">
      <c r="A9" s="970"/>
      <c r="B9" s="970"/>
      <c r="C9" s="889" t="s">
        <v>828</v>
      </c>
      <c r="D9" s="973"/>
      <c r="E9" s="973"/>
      <c r="F9" s="979"/>
      <c r="G9" s="973"/>
    </row>
    <row r="10" spans="1:7" ht="37.5" customHeight="1">
      <c r="A10" s="969" t="s">
        <v>829</v>
      </c>
      <c r="B10" s="969"/>
      <c r="C10" s="888" t="s">
        <v>830</v>
      </c>
      <c r="D10" s="972" t="s">
        <v>825</v>
      </c>
      <c r="E10" s="972"/>
      <c r="F10" s="978" t="s">
        <v>831</v>
      </c>
      <c r="G10" s="972" t="s">
        <v>832</v>
      </c>
    </row>
    <row r="11" spans="1:7" ht="42" customHeight="1">
      <c r="A11" s="970"/>
      <c r="B11" s="970"/>
      <c r="C11" s="888" t="s">
        <v>833</v>
      </c>
      <c r="D11" s="973"/>
      <c r="E11" s="973"/>
      <c r="F11" s="979"/>
      <c r="G11" s="973"/>
    </row>
    <row r="12" spans="1:7">
      <c r="A12" s="872" t="s">
        <v>834</v>
      </c>
      <c r="B12" s="870"/>
      <c r="C12" s="870"/>
      <c r="D12" s="871"/>
      <c r="E12" s="871"/>
      <c r="F12" s="871"/>
      <c r="G12" s="871"/>
    </row>
    <row r="13" spans="1:7" ht="26.1">
      <c r="A13" s="982" t="s">
        <v>835</v>
      </c>
      <c r="B13" s="982"/>
      <c r="C13" s="888" t="s">
        <v>836</v>
      </c>
      <c r="D13" s="984" t="s">
        <v>837</v>
      </c>
      <c r="E13" s="973"/>
      <c r="F13" s="979" t="s">
        <v>838</v>
      </c>
      <c r="G13" s="973" t="s">
        <v>839</v>
      </c>
    </row>
    <row r="14" spans="1:7" ht="48" customHeight="1" thickBot="1">
      <c r="A14" s="983"/>
      <c r="B14" s="983"/>
      <c r="C14" s="889" t="s">
        <v>840</v>
      </c>
      <c r="D14" s="985"/>
      <c r="E14" s="974"/>
      <c r="F14" s="980"/>
      <c r="G14" s="974"/>
    </row>
    <row r="15" spans="1:7" ht="39">
      <c r="A15" s="969" t="s">
        <v>841</v>
      </c>
      <c r="B15" s="969"/>
      <c r="C15" s="888" t="s">
        <v>842</v>
      </c>
      <c r="D15" s="986" t="s">
        <v>837</v>
      </c>
      <c r="E15" s="972"/>
      <c r="F15" s="978" t="s">
        <v>843</v>
      </c>
      <c r="G15" s="972" t="s">
        <v>839</v>
      </c>
    </row>
    <row r="16" spans="1:7" ht="44.25" customHeight="1">
      <c r="A16" s="970"/>
      <c r="B16" s="970"/>
      <c r="C16" s="888" t="s">
        <v>844</v>
      </c>
      <c r="D16" s="984"/>
      <c r="E16" s="973"/>
      <c r="F16" s="979"/>
      <c r="G16" s="973"/>
    </row>
    <row r="17" spans="1:7" ht="101.25" customHeight="1">
      <c r="A17" s="970"/>
      <c r="B17" s="970"/>
      <c r="C17" s="888" t="s">
        <v>845</v>
      </c>
      <c r="D17" s="984"/>
      <c r="E17" s="973"/>
      <c r="F17" s="979"/>
      <c r="G17" s="973"/>
    </row>
    <row r="18" spans="1:7" ht="39.6" thickBot="1">
      <c r="A18" s="971"/>
      <c r="B18" s="971"/>
      <c r="C18" s="889" t="s">
        <v>846</v>
      </c>
      <c r="D18" s="985"/>
      <c r="E18" s="974"/>
      <c r="F18" s="980"/>
      <c r="G18" s="974"/>
    </row>
    <row r="19" spans="1:7" ht="32.25" customHeight="1">
      <c r="A19" s="969" t="s">
        <v>847</v>
      </c>
      <c r="B19" s="969"/>
      <c r="C19" s="888" t="s">
        <v>848</v>
      </c>
      <c r="D19" s="972" t="s">
        <v>68</v>
      </c>
      <c r="E19" s="972"/>
      <c r="F19" s="978" t="s">
        <v>849</v>
      </c>
      <c r="G19" s="972" t="s">
        <v>839</v>
      </c>
    </row>
    <row r="20" spans="1:7" ht="90" customHeight="1">
      <c r="A20" s="970"/>
      <c r="B20" s="970"/>
      <c r="C20" s="896" t="s">
        <v>850</v>
      </c>
      <c r="D20" s="973"/>
      <c r="E20" s="973"/>
      <c r="F20" s="979"/>
      <c r="G20" s="973"/>
    </row>
    <row r="21" spans="1:7" ht="81.75" customHeight="1">
      <c r="A21" s="970"/>
      <c r="B21" s="970"/>
      <c r="C21" s="888" t="s">
        <v>851</v>
      </c>
      <c r="D21" s="973"/>
      <c r="E21" s="973"/>
      <c r="F21" s="979"/>
      <c r="G21" s="973"/>
    </row>
    <row r="22" spans="1:7" ht="55.5" customHeight="1">
      <c r="A22" s="970"/>
      <c r="B22" s="970"/>
      <c r="C22" s="888" t="s">
        <v>852</v>
      </c>
      <c r="D22" s="973"/>
      <c r="E22" s="973"/>
      <c r="F22" s="979"/>
      <c r="G22" s="973"/>
    </row>
    <row r="23" spans="1:7">
      <c r="A23" s="872" t="s">
        <v>853</v>
      </c>
      <c r="B23" s="870"/>
      <c r="C23" s="870"/>
      <c r="D23" s="871"/>
      <c r="E23" s="871"/>
      <c r="F23" s="871"/>
      <c r="G23" s="871"/>
    </row>
    <row r="24" spans="1:7">
      <c r="A24" s="970" t="s">
        <v>854</v>
      </c>
      <c r="B24" s="982"/>
      <c r="C24" s="888" t="s">
        <v>855</v>
      </c>
      <c r="D24" s="973" t="s">
        <v>856</v>
      </c>
      <c r="E24" s="973"/>
      <c r="F24" s="979" t="s">
        <v>857</v>
      </c>
      <c r="G24" s="973" t="s">
        <v>858</v>
      </c>
    </row>
    <row r="25" spans="1:7" ht="71.25" customHeight="1">
      <c r="A25" s="982"/>
      <c r="B25" s="982"/>
      <c r="C25" s="888" t="s">
        <v>859</v>
      </c>
      <c r="D25" s="973"/>
      <c r="E25" s="973"/>
      <c r="F25" s="979"/>
      <c r="G25" s="973"/>
    </row>
    <row r="26" spans="1:7" ht="33.75" customHeight="1">
      <c r="A26" s="982"/>
      <c r="B26" s="982"/>
      <c r="C26" s="888" t="s">
        <v>860</v>
      </c>
      <c r="D26" s="973"/>
      <c r="E26" s="973"/>
      <c r="F26" s="979"/>
      <c r="G26" s="973"/>
    </row>
    <row r="27" spans="1:7" ht="48" customHeight="1">
      <c r="A27" s="982"/>
      <c r="B27" s="982"/>
      <c r="C27" s="888" t="s">
        <v>861</v>
      </c>
      <c r="D27" s="973"/>
      <c r="E27" s="973"/>
      <c r="F27" s="979"/>
      <c r="G27" s="973"/>
    </row>
    <row r="28" spans="1:7" ht="38.25" customHeight="1">
      <c r="A28" s="982"/>
      <c r="B28" s="982"/>
      <c r="C28" s="888" t="s">
        <v>862</v>
      </c>
      <c r="D28" s="973"/>
      <c r="E28" s="973"/>
      <c r="F28" s="979"/>
      <c r="G28" s="973"/>
    </row>
    <row r="29" spans="1:7" ht="30.75" customHeight="1" thickBot="1">
      <c r="A29" s="983"/>
      <c r="B29" s="983"/>
      <c r="C29" s="889" t="s">
        <v>863</v>
      </c>
      <c r="D29" s="974"/>
      <c r="E29" s="974"/>
      <c r="F29" s="980"/>
      <c r="G29" s="974"/>
    </row>
    <row r="30" spans="1:7" ht="33" customHeight="1">
      <c r="A30" s="969" t="s">
        <v>864</v>
      </c>
      <c r="B30" s="969"/>
      <c r="C30" s="888" t="s">
        <v>865</v>
      </c>
      <c r="D30" s="972" t="s">
        <v>856</v>
      </c>
      <c r="E30" s="972"/>
      <c r="F30" s="978" t="s">
        <v>866</v>
      </c>
      <c r="G30" s="972" t="s">
        <v>867</v>
      </c>
    </row>
    <row r="31" spans="1:7" ht="69.75" customHeight="1">
      <c r="A31" s="970"/>
      <c r="B31" s="970"/>
      <c r="C31" s="888" t="s">
        <v>868</v>
      </c>
      <c r="D31" s="973"/>
      <c r="E31" s="973"/>
      <c r="F31" s="979"/>
      <c r="G31" s="973"/>
    </row>
    <row r="32" spans="1:7">
      <c r="A32" s="872" t="s">
        <v>869</v>
      </c>
      <c r="B32" s="870"/>
      <c r="C32" s="870"/>
      <c r="D32" s="871"/>
      <c r="E32" s="871"/>
      <c r="F32" s="871"/>
      <c r="G32" s="871"/>
    </row>
    <row r="33" spans="1:7" ht="39">
      <c r="A33" s="970" t="s">
        <v>870</v>
      </c>
      <c r="B33" s="970"/>
      <c r="C33" s="888" t="s">
        <v>871</v>
      </c>
      <c r="D33" s="973" t="s">
        <v>872</v>
      </c>
      <c r="E33" s="976" t="s">
        <v>478</v>
      </c>
      <c r="F33" s="979" t="s">
        <v>873</v>
      </c>
      <c r="G33" s="973" t="s">
        <v>874</v>
      </c>
    </row>
    <row r="34" spans="1:7" ht="36.6" customHeight="1">
      <c r="A34" s="970"/>
      <c r="B34" s="970"/>
      <c r="C34" s="888" t="s">
        <v>875</v>
      </c>
      <c r="D34" s="973"/>
      <c r="E34" s="976"/>
      <c r="F34" s="979"/>
      <c r="G34" s="973"/>
    </row>
    <row r="35" spans="1:7" ht="65.099999999999994">
      <c r="A35" s="970"/>
      <c r="B35" s="970"/>
      <c r="C35" s="888" t="s">
        <v>876</v>
      </c>
      <c r="D35" s="973"/>
      <c r="E35" s="976"/>
      <c r="F35" s="979"/>
      <c r="G35" s="973"/>
    </row>
    <row r="36" spans="1:7" ht="69" customHeight="1" thickBot="1">
      <c r="A36" s="971"/>
      <c r="B36" s="971"/>
      <c r="C36" s="889" t="s">
        <v>877</v>
      </c>
      <c r="D36" s="974"/>
      <c r="E36" s="977"/>
      <c r="F36" s="980"/>
      <c r="G36" s="974"/>
    </row>
    <row r="37" spans="1:7" ht="26.25" customHeight="1">
      <c r="A37" s="969" t="s">
        <v>878</v>
      </c>
      <c r="B37" s="969"/>
      <c r="C37" s="888" t="s">
        <v>879</v>
      </c>
      <c r="D37" s="972" t="s">
        <v>880</v>
      </c>
      <c r="E37" s="981" t="s">
        <v>881</v>
      </c>
      <c r="F37" s="978" t="s">
        <v>882</v>
      </c>
      <c r="G37" s="972" t="s">
        <v>68</v>
      </c>
    </row>
    <row r="38" spans="1:7" ht="45" customHeight="1">
      <c r="A38" s="970"/>
      <c r="B38" s="970"/>
      <c r="C38" s="888" t="s">
        <v>883</v>
      </c>
      <c r="D38" s="973"/>
      <c r="E38" s="981"/>
      <c r="F38" s="979"/>
      <c r="G38" s="973"/>
    </row>
    <row r="39" spans="1:7" ht="57" customHeight="1" thickBot="1">
      <c r="A39" s="971"/>
      <c r="B39" s="971"/>
      <c r="C39" s="889" t="s">
        <v>884</v>
      </c>
      <c r="D39" s="974"/>
      <c r="E39" s="981"/>
      <c r="F39" s="980"/>
      <c r="G39" s="974"/>
    </row>
    <row r="40" spans="1:7" ht="45" customHeight="1">
      <c r="A40" s="969" t="s">
        <v>885</v>
      </c>
      <c r="B40" s="969"/>
      <c r="C40" s="888" t="s">
        <v>886</v>
      </c>
      <c r="D40" s="972" t="s">
        <v>887</v>
      </c>
      <c r="E40" s="975" t="s">
        <v>478</v>
      </c>
      <c r="F40" s="978" t="s">
        <v>888</v>
      </c>
      <c r="G40" s="972" t="s">
        <v>889</v>
      </c>
    </row>
    <row r="41" spans="1:7" ht="26.1">
      <c r="A41" s="970"/>
      <c r="B41" s="970"/>
      <c r="C41" s="888" t="s">
        <v>890</v>
      </c>
      <c r="D41" s="973"/>
      <c r="E41" s="976"/>
      <c r="F41" s="979"/>
      <c r="G41" s="973"/>
    </row>
    <row r="42" spans="1:7" ht="35.25" customHeight="1" thickBot="1">
      <c r="A42" s="971"/>
      <c r="B42" s="971"/>
      <c r="C42" s="889" t="s">
        <v>891</v>
      </c>
      <c r="D42" s="974"/>
      <c r="E42" s="977"/>
      <c r="F42" s="980"/>
      <c r="G42" s="974"/>
    </row>
    <row r="43" spans="1:7">
      <c r="A43" s="966" t="s">
        <v>892</v>
      </c>
      <c r="B43" s="966"/>
      <c r="C43" s="966"/>
      <c r="D43" s="966"/>
      <c r="E43" s="966"/>
      <c r="F43" s="966"/>
      <c r="G43" s="966"/>
    </row>
    <row r="44" spans="1:7">
      <c r="A44" s="965" t="s">
        <v>893</v>
      </c>
      <c r="B44" s="965"/>
      <c r="C44" s="965"/>
      <c r="D44" s="965"/>
      <c r="E44" s="965"/>
      <c r="F44" s="965"/>
      <c r="G44" s="965"/>
    </row>
    <row r="45" spans="1:7" ht="16.5" customHeight="1">
      <c r="A45" s="965" t="s">
        <v>894</v>
      </c>
      <c r="B45" s="965"/>
      <c r="C45" s="965"/>
      <c r="D45" s="965"/>
      <c r="E45" s="965"/>
      <c r="F45" s="965"/>
      <c r="G45" s="965"/>
    </row>
    <row r="46" spans="1:7" ht="38.25" customHeight="1">
      <c r="A46" s="967" t="s">
        <v>895</v>
      </c>
      <c r="B46" s="967"/>
      <c r="C46" s="967"/>
      <c r="D46" s="967"/>
      <c r="E46" s="967"/>
      <c r="F46" s="967"/>
      <c r="G46" s="967"/>
    </row>
    <row r="47" spans="1:7" ht="20.25" customHeight="1">
      <c r="A47" s="968" t="s">
        <v>896</v>
      </c>
      <c r="B47" s="968"/>
      <c r="C47" s="968"/>
      <c r="D47" s="968"/>
      <c r="E47" s="968"/>
      <c r="F47" s="968"/>
      <c r="G47" s="968"/>
    </row>
    <row r="48" spans="1:7" ht="11.25" customHeight="1">
      <c r="A48" s="965" t="s">
        <v>897</v>
      </c>
      <c r="B48" s="965"/>
      <c r="C48" s="965"/>
      <c r="D48" s="965"/>
      <c r="E48" s="965"/>
      <c r="F48" s="965"/>
      <c r="G48" s="965"/>
    </row>
    <row r="49" spans="1:7">
      <c r="A49" s="965" t="s">
        <v>898</v>
      </c>
      <c r="B49" s="965"/>
      <c r="C49" s="965"/>
      <c r="D49" s="965"/>
      <c r="E49" s="965"/>
      <c r="F49" s="965"/>
      <c r="G49" s="965"/>
    </row>
    <row r="50" spans="1:7">
      <c r="A50" s="965" t="s">
        <v>899</v>
      </c>
      <c r="B50" s="965"/>
      <c r="C50" s="965"/>
      <c r="D50" s="965"/>
      <c r="E50" s="965"/>
      <c r="F50" s="965"/>
      <c r="G50" s="965"/>
    </row>
    <row r="51" spans="1:7">
      <c r="A51" s="965"/>
      <c r="B51" s="965"/>
      <c r="C51" s="965"/>
      <c r="D51" s="965"/>
      <c r="E51" s="965"/>
      <c r="F51" s="965"/>
      <c r="G51" s="965"/>
    </row>
  </sheetData>
  <sheetProtection sheet="1" objects="1" scenarios="1"/>
  <mergeCells count="61">
    <mergeCell ref="A45:G45"/>
    <mergeCell ref="A44:G44"/>
    <mergeCell ref="A3:E3"/>
    <mergeCell ref="D8:D9"/>
    <mergeCell ref="E8:E9"/>
    <mergeCell ref="F8:F9"/>
    <mergeCell ref="G8:G9"/>
    <mergeCell ref="A8:B9"/>
    <mergeCell ref="D10:D11"/>
    <mergeCell ref="F10:F11"/>
    <mergeCell ref="G10:G11"/>
    <mergeCell ref="E10:E11"/>
    <mergeCell ref="A13:B14"/>
    <mergeCell ref="F13:F14"/>
    <mergeCell ref="G13:G14"/>
    <mergeCell ref="A10:B11"/>
    <mergeCell ref="A15:B18"/>
    <mergeCell ref="A19:B22"/>
    <mergeCell ref="D13:D14"/>
    <mergeCell ref="E13:E14"/>
    <mergeCell ref="D15:D18"/>
    <mergeCell ref="E15:E18"/>
    <mergeCell ref="D19:D22"/>
    <mergeCell ref="F15:F18"/>
    <mergeCell ref="G15:G18"/>
    <mergeCell ref="E19:E22"/>
    <mergeCell ref="F19:F22"/>
    <mergeCell ref="G19:G22"/>
    <mergeCell ref="D30:D31"/>
    <mergeCell ref="E30:E31"/>
    <mergeCell ref="F30:F31"/>
    <mergeCell ref="G30:G31"/>
    <mergeCell ref="A30:B31"/>
    <mergeCell ref="A24:B29"/>
    <mergeCell ref="D24:D29"/>
    <mergeCell ref="E24:E29"/>
    <mergeCell ref="F24:F29"/>
    <mergeCell ref="G24:G29"/>
    <mergeCell ref="F33:F36"/>
    <mergeCell ref="G33:G36"/>
    <mergeCell ref="A37:B39"/>
    <mergeCell ref="D37:D39"/>
    <mergeCell ref="E37:E39"/>
    <mergeCell ref="F37:F39"/>
    <mergeCell ref="G37:G39"/>
    <mergeCell ref="A2:E2"/>
    <mergeCell ref="A50:G50"/>
    <mergeCell ref="A51:G51"/>
    <mergeCell ref="A43:G43"/>
    <mergeCell ref="A46:G46"/>
    <mergeCell ref="A47:G47"/>
    <mergeCell ref="A48:G48"/>
    <mergeCell ref="A49:G49"/>
    <mergeCell ref="A40:B42"/>
    <mergeCell ref="D40:D42"/>
    <mergeCell ref="E40:E42"/>
    <mergeCell ref="F40:F42"/>
    <mergeCell ref="G40:G42"/>
    <mergeCell ref="A33:B36"/>
    <mergeCell ref="D33:D36"/>
    <mergeCell ref="E33:E36"/>
  </mergeCells>
  <hyperlinks>
    <hyperlink ref="E33" location="Environment!A1" display="Environment" xr:uid="{9A1EA2F1-54D6-4479-AD98-BEA75BC33496}"/>
    <hyperlink ref="E37" location="Environment!A9" display="Environment, GHG Emissions data tables" xr:uid="{E053FA43-E42D-4433-A6FB-797F89F6D1A5}"/>
    <hyperlink ref="E40" location="Environment!A1" display="Environment" xr:uid="{579106FD-FE88-4A95-9454-DE64CF533413}"/>
    <hyperlink ref="E37:E39" location="Environment!A56" display="Environment, GHG Emissions data tables" xr:uid="{A28F3FC1-1EC7-4449-AC98-358F128DC4C0}"/>
  </hyperlinks>
  <pageMargins left="0.70866141732283472" right="0.70866141732283472" top="0.74803149606299213" bottom="0.74803149606299213" header="0.31496062992125984" footer="0.31496062992125984"/>
  <pageSetup scale="52" fitToHeight="0" orientation="landscape" r:id="rId1"/>
  <rowBreaks count="2" manualBreakCount="2">
    <brk id="31" max="6" man="1"/>
    <brk id="51"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D31C-E415-4FE4-ADA3-38BEF027CF28}">
  <sheetPr codeName="Sheet8">
    <pageSetUpPr fitToPage="1"/>
  </sheetPr>
  <dimension ref="A1:F87"/>
  <sheetViews>
    <sheetView zoomScaleNormal="100" workbookViewId="0"/>
  </sheetViews>
  <sheetFormatPr defaultColWidth="9.28515625" defaultRowHeight="14.45"/>
  <cols>
    <col min="1" max="1" width="16" style="2" customWidth="1"/>
    <col min="2" max="2" width="74.28515625" style="2" customWidth="1"/>
    <col min="3" max="3" width="90.28515625" style="2" customWidth="1"/>
    <col min="4" max="4" width="21.5703125" style="2" customWidth="1"/>
    <col min="5" max="5" width="27.28515625" style="58" customWidth="1"/>
    <col min="6" max="16384" width="9.28515625" style="2"/>
  </cols>
  <sheetData>
    <row r="1" spans="1:6" ht="26.45">
      <c r="A1" s="316" t="s">
        <v>900</v>
      </c>
      <c r="C1"/>
      <c r="E1" s="2"/>
    </row>
    <row r="2" spans="1:6">
      <c r="A2" s="1022" t="s">
        <v>901</v>
      </c>
      <c r="B2" s="1022"/>
      <c r="C2" s="1022"/>
      <c r="D2" s="361"/>
      <c r="E2" s="639"/>
    </row>
    <row r="3" spans="1:6" ht="56.25" customHeight="1">
      <c r="A3" s="1022" t="s">
        <v>902</v>
      </c>
      <c r="B3" s="1022"/>
      <c r="C3" s="1022"/>
      <c r="D3" s="640"/>
      <c r="E3" s="639"/>
    </row>
    <row r="4" spans="1:6" ht="29.1">
      <c r="A4" s="367" t="s">
        <v>903</v>
      </c>
      <c r="B4" s="367" t="s">
        <v>904</v>
      </c>
      <c r="C4" s="367" t="s">
        <v>905</v>
      </c>
      <c r="D4" s="34" t="s">
        <v>12</v>
      </c>
      <c r="E4" s="367" t="s">
        <v>906</v>
      </c>
    </row>
    <row r="5" spans="1:6" ht="26.1">
      <c r="A5" s="641" t="s">
        <v>907</v>
      </c>
      <c r="B5" s="641"/>
      <c r="C5" s="641"/>
      <c r="D5" s="641"/>
      <c r="E5" s="642"/>
    </row>
    <row r="6" spans="1:6" ht="39">
      <c r="A6" s="643" t="s">
        <v>908</v>
      </c>
      <c r="B6" s="1023" t="s">
        <v>909</v>
      </c>
      <c r="C6" s="854" t="s">
        <v>910</v>
      </c>
      <c r="D6" s="1012"/>
      <c r="E6" s="1010" t="s">
        <v>911</v>
      </c>
      <c r="F6" s="58"/>
    </row>
    <row r="7" spans="1:6">
      <c r="A7" s="645" t="s">
        <v>912</v>
      </c>
      <c r="B7" s="1004"/>
      <c r="C7" s="646" t="s">
        <v>913</v>
      </c>
      <c r="D7" s="1024"/>
      <c r="E7" s="1011"/>
      <c r="F7" s="58"/>
    </row>
    <row r="8" spans="1:6">
      <c r="A8" s="647" t="s">
        <v>914</v>
      </c>
      <c r="B8" s="1018" t="s">
        <v>915</v>
      </c>
      <c r="C8" s="991" t="s">
        <v>916</v>
      </c>
      <c r="D8" s="1019" t="s">
        <v>917</v>
      </c>
      <c r="E8" s="648" t="s">
        <v>822</v>
      </c>
      <c r="F8" s="58"/>
    </row>
    <row r="9" spans="1:6">
      <c r="A9" s="649"/>
      <c r="B9" s="1018"/>
      <c r="C9" s="991"/>
      <c r="D9" s="1020"/>
      <c r="E9" s="894" t="s">
        <v>918</v>
      </c>
      <c r="F9" s="58"/>
    </row>
    <row r="10" spans="1:6">
      <c r="A10" s="649" t="s">
        <v>919</v>
      </c>
      <c r="B10" s="1018"/>
      <c r="C10" s="991"/>
      <c r="D10" s="1020"/>
      <c r="E10" s="650" t="s">
        <v>920</v>
      </c>
      <c r="F10" s="58"/>
    </row>
    <row r="11" spans="1:6">
      <c r="A11" s="651" t="s">
        <v>921</v>
      </c>
      <c r="B11" s="1018"/>
      <c r="C11" s="991"/>
      <c r="D11" s="1021"/>
      <c r="E11" s="652" t="s">
        <v>922</v>
      </c>
      <c r="F11" s="58"/>
    </row>
    <row r="12" spans="1:6">
      <c r="A12" s="1013" t="s">
        <v>923</v>
      </c>
      <c r="B12" s="1008"/>
      <c r="C12" s="1008"/>
      <c r="D12" s="653"/>
      <c r="E12" s="653"/>
      <c r="F12" s="58"/>
    </row>
    <row r="13" spans="1:6" ht="26.1">
      <c r="A13" s="991" t="s">
        <v>924</v>
      </c>
      <c r="B13" s="1004" t="s">
        <v>925</v>
      </c>
      <c r="C13" s="646" t="s">
        <v>926</v>
      </c>
      <c r="D13" s="1016" t="s">
        <v>927</v>
      </c>
      <c r="E13" s="654" t="s">
        <v>928</v>
      </c>
      <c r="F13" s="58"/>
    </row>
    <row r="14" spans="1:6" ht="26.1">
      <c r="A14" s="991"/>
      <c r="B14" s="1004"/>
      <c r="C14" s="646" t="s">
        <v>929</v>
      </c>
      <c r="D14" s="1017"/>
      <c r="E14" s="648" t="s">
        <v>930</v>
      </c>
      <c r="F14" s="58"/>
    </row>
    <row r="15" spans="1:6" ht="65.099999999999994">
      <c r="A15" s="991" t="s">
        <v>931</v>
      </c>
      <c r="B15" s="1004" t="s">
        <v>932</v>
      </c>
      <c r="C15" s="855" t="s">
        <v>933</v>
      </c>
      <c r="D15" s="656"/>
      <c r="E15" s="657" t="s">
        <v>911</v>
      </c>
      <c r="F15" s="58"/>
    </row>
    <row r="16" spans="1:6" ht="30.75" customHeight="1">
      <c r="A16" s="991"/>
      <c r="B16" s="1004"/>
      <c r="C16" s="644" t="s">
        <v>913</v>
      </c>
      <c r="D16" s="658"/>
      <c r="E16" s="658"/>
      <c r="F16" s="58"/>
    </row>
    <row r="17" spans="1:6">
      <c r="A17" s="1007" t="s">
        <v>934</v>
      </c>
      <c r="B17" s="1008"/>
      <c r="C17" s="1008"/>
      <c r="D17" s="653"/>
      <c r="E17" s="653"/>
      <c r="F17" s="58"/>
    </row>
    <row r="18" spans="1:6">
      <c r="A18" s="645" t="s">
        <v>935</v>
      </c>
      <c r="B18" s="1004" t="s">
        <v>936</v>
      </c>
      <c r="C18" s="1005" t="s">
        <v>937</v>
      </c>
      <c r="D18" s="1016" t="s">
        <v>938</v>
      </c>
      <c r="E18" s="1009" t="s">
        <v>939</v>
      </c>
      <c r="F18" s="58"/>
    </row>
    <row r="19" spans="1:6" ht="67.5" customHeight="1">
      <c r="A19" s="645" t="s">
        <v>940</v>
      </c>
      <c r="B19" s="1004"/>
      <c r="C19" s="1006"/>
      <c r="D19" s="1017"/>
      <c r="E19" s="1011"/>
      <c r="F19" s="58"/>
    </row>
    <row r="20" spans="1:6">
      <c r="A20" s="645" t="s">
        <v>941</v>
      </c>
      <c r="B20" s="1004" t="s">
        <v>942</v>
      </c>
      <c r="C20" s="655" t="s">
        <v>943</v>
      </c>
      <c r="D20" s="1016" t="s">
        <v>938</v>
      </c>
      <c r="E20" s="657"/>
      <c r="F20" s="58"/>
    </row>
    <row r="21" spans="1:6">
      <c r="A21" s="645" t="s">
        <v>944</v>
      </c>
      <c r="B21" s="1004"/>
      <c r="C21" s="644" t="s">
        <v>945</v>
      </c>
      <c r="D21" s="1017"/>
      <c r="E21" s="658"/>
      <c r="F21" s="58"/>
    </row>
    <row r="22" spans="1:6">
      <c r="A22" s="1007" t="s">
        <v>946</v>
      </c>
      <c r="B22" s="1008"/>
      <c r="C22" s="1008"/>
      <c r="D22" s="653"/>
      <c r="E22" s="659"/>
      <c r="F22" s="58"/>
    </row>
    <row r="23" spans="1:6" ht="63" customHeight="1">
      <c r="A23" s="991" t="s">
        <v>947</v>
      </c>
      <c r="B23" s="1004" t="s">
        <v>948</v>
      </c>
      <c r="C23" s="855" t="s">
        <v>949</v>
      </c>
      <c r="D23" s="1025"/>
      <c r="E23" s="657" t="s">
        <v>911</v>
      </c>
      <c r="F23" s="58"/>
    </row>
    <row r="24" spans="1:6">
      <c r="A24" s="991"/>
      <c r="B24" s="1004"/>
      <c r="C24" s="644" t="s">
        <v>913</v>
      </c>
      <c r="D24" s="1026"/>
      <c r="E24" s="660"/>
      <c r="F24" s="58"/>
    </row>
    <row r="25" spans="1:6" ht="26.1">
      <c r="A25" s="645" t="s">
        <v>950</v>
      </c>
      <c r="B25" s="661" t="s">
        <v>951</v>
      </c>
      <c r="C25" s="646" t="s">
        <v>12</v>
      </c>
      <c r="D25" s="662" t="s">
        <v>952</v>
      </c>
      <c r="E25" s="657"/>
      <c r="F25" s="58"/>
    </row>
    <row r="26" spans="1:6">
      <c r="A26" s="1027" t="s">
        <v>953</v>
      </c>
      <c r="B26" s="1008"/>
      <c r="C26" s="1008"/>
      <c r="D26" s="653"/>
      <c r="E26" s="653"/>
      <c r="F26" s="58"/>
    </row>
    <row r="27" spans="1:6">
      <c r="A27" s="647" t="s">
        <v>954</v>
      </c>
      <c r="B27" s="663" t="s">
        <v>955</v>
      </c>
      <c r="C27" s="991" t="s">
        <v>956</v>
      </c>
      <c r="D27" s="656"/>
      <c r="E27" s="1009" t="s">
        <v>957</v>
      </c>
      <c r="F27" s="58"/>
    </row>
    <row r="28" spans="1:6">
      <c r="A28" s="649" t="s">
        <v>958</v>
      </c>
      <c r="B28" s="664" t="s">
        <v>959</v>
      </c>
      <c r="C28" s="1015"/>
      <c r="D28" s="1012" t="s">
        <v>960</v>
      </c>
      <c r="E28" s="1010"/>
      <c r="F28" s="58"/>
    </row>
    <row r="29" spans="1:6">
      <c r="A29" s="649"/>
      <c r="B29" s="664" t="s">
        <v>961</v>
      </c>
      <c r="C29" s="1015"/>
      <c r="D29" s="1012"/>
      <c r="E29" s="1010"/>
      <c r="F29" s="58"/>
    </row>
    <row r="30" spans="1:6">
      <c r="A30" s="649"/>
      <c r="B30" s="664" t="s">
        <v>962</v>
      </c>
      <c r="C30" s="1015"/>
      <c r="D30" s="1012"/>
      <c r="E30" s="1010"/>
      <c r="F30" s="58"/>
    </row>
    <row r="31" spans="1:6">
      <c r="A31" s="643"/>
      <c r="B31" s="665" t="s">
        <v>963</v>
      </c>
      <c r="C31" s="1015"/>
      <c r="D31" s="658"/>
      <c r="E31" s="1011"/>
      <c r="F31" s="58"/>
    </row>
    <row r="32" spans="1:6">
      <c r="A32" s="1013" t="s">
        <v>964</v>
      </c>
      <c r="B32" s="1008"/>
      <c r="C32" s="1008"/>
      <c r="D32" s="653"/>
      <c r="E32" s="653"/>
      <c r="F32" s="58"/>
    </row>
    <row r="33" spans="1:6" ht="26.1">
      <c r="A33" s="645" t="s">
        <v>965</v>
      </c>
      <c r="B33" s="661" t="s">
        <v>966</v>
      </c>
      <c r="C33" s="844" t="s">
        <v>967</v>
      </c>
      <c r="D33" s="666"/>
      <c r="E33" s="1014" t="s">
        <v>911</v>
      </c>
      <c r="F33" s="58"/>
    </row>
    <row r="34" spans="1:6" ht="26.1">
      <c r="A34" s="645" t="s">
        <v>968</v>
      </c>
      <c r="B34" s="661" t="s">
        <v>969</v>
      </c>
      <c r="C34" s="844" t="s">
        <v>970</v>
      </c>
      <c r="D34" s="666"/>
      <c r="E34" s="1014"/>
      <c r="F34" s="58"/>
    </row>
    <row r="35" spans="1:6">
      <c r="A35" s="1007" t="s">
        <v>971</v>
      </c>
      <c r="B35" s="1008"/>
      <c r="C35" s="1008"/>
      <c r="D35" s="653"/>
      <c r="E35" s="653"/>
      <c r="F35" s="58"/>
    </row>
    <row r="36" spans="1:6" ht="65.25" customHeight="1">
      <c r="A36" s="991" t="s">
        <v>972</v>
      </c>
      <c r="B36" s="1004" t="s">
        <v>973</v>
      </c>
      <c r="C36" s="655" t="s">
        <v>974</v>
      </c>
      <c r="D36" s="1016" t="s">
        <v>975</v>
      </c>
      <c r="E36" s="652" t="s">
        <v>957</v>
      </c>
      <c r="F36" s="58"/>
    </row>
    <row r="37" spans="1:6" ht="20.25" customHeight="1">
      <c r="A37" s="991"/>
      <c r="B37" s="1004"/>
      <c r="C37" s="644" t="s">
        <v>976</v>
      </c>
      <c r="D37" s="1017"/>
      <c r="E37" s="652" t="s">
        <v>977</v>
      </c>
      <c r="F37" s="58"/>
    </row>
    <row r="38" spans="1:6" ht="33.75" customHeight="1">
      <c r="A38" s="668" t="s">
        <v>978</v>
      </c>
      <c r="B38" s="669" t="s">
        <v>979</v>
      </c>
      <c r="C38" s="646" t="s">
        <v>980</v>
      </c>
      <c r="D38" s="606" t="s">
        <v>981</v>
      </c>
      <c r="E38" s="652" t="s">
        <v>957</v>
      </c>
      <c r="F38" s="58"/>
    </row>
    <row r="39" spans="1:6" ht="33.75" customHeight="1">
      <c r="A39" s="645" t="s">
        <v>982</v>
      </c>
      <c r="B39" s="661" t="s">
        <v>983</v>
      </c>
      <c r="C39" s="646" t="s">
        <v>984</v>
      </c>
      <c r="D39" s="667" t="s">
        <v>985</v>
      </c>
      <c r="E39" s="658"/>
      <c r="F39" s="58"/>
    </row>
    <row r="40" spans="1:6">
      <c r="A40" s="1007" t="s">
        <v>986</v>
      </c>
      <c r="B40" s="1008"/>
      <c r="C40" s="1008"/>
      <c r="D40" s="653"/>
      <c r="E40" s="653"/>
      <c r="F40" s="58"/>
    </row>
    <row r="41" spans="1:6" ht="67.5" customHeight="1">
      <c r="A41" s="647" t="s">
        <v>987</v>
      </c>
      <c r="B41" s="779" t="s">
        <v>988</v>
      </c>
      <c r="C41" s="855" t="s">
        <v>989</v>
      </c>
      <c r="D41" s="780"/>
      <c r="E41" s="652" t="s">
        <v>911</v>
      </c>
      <c r="F41" s="58"/>
    </row>
    <row r="42" spans="1:6">
      <c r="A42" s="1007" t="s">
        <v>990</v>
      </c>
      <c r="B42" s="1008"/>
      <c r="C42" s="1008"/>
      <c r="D42" s="653"/>
      <c r="E42" s="653"/>
      <c r="F42" s="58"/>
    </row>
    <row r="43" spans="1:6" ht="26.1">
      <c r="A43" s="991" t="s">
        <v>991</v>
      </c>
      <c r="B43" s="1004" t="s">
        <v>992</v>
      </c>
      <c r="C43" s="1005" t="s">
        <v>993</v>
      </c>
      <c r="D43" s="670"/>
      <c r="E43" s="652" t="s">
        <v>994</v>
      </c>
      <c r="F43" s="58"/>
    </row>
    <row r="44" spans="1:6" ht="59.25" customHeight="1">
      <c r="A44" s="991"/>
      <c r="B44" s="1004"/>
      <c r="C44" s="1006"/>
      <c r="D44" s="670" t="s">
        <v>995</v>
      </c>
      <c r="E44" s="652" t="s">
        <v>911</v>
      </c>
      <c r="F44" s="58"/>
    </row>
    <row r="45" spans="1:6" ht="42.75" customHeight="1">
      <c r="A45" s="645" t="s">
        <v>996</v>
      </c>
      <c r="B45" s="661" t="s">
        <v>997</v>
      </c>
      <c r="C45" s="671" t="s">
        <v>998</v>
      </c>
      <c r="D45" s="670" t="s">
        <v>995</v>
      </c>
      <c r="E45" s="616"/>
      <c r="F45" s="58"/>
    </row>
    <row r="46" spans="1:6">
      <c r="A46" s="1007" t="s">
        <v>999</v>
      </c>
      <c r="B46" s="1008"/>
      <c r="C46" s="1008"/>
      <c r="D46" s="653"/>
      <c r="E46" s="653"/>
      <c r="F46" s="58"/>
    </row>
    <row r="47" spans="1:6" ht="26.1">
      <c r="A47" s="999" t="s">
        <v>1000</v>
      </c>
      <c r="B47" s="992" t="s">
        <v>1001</v>
      </c>
      <c r="C47" s="655" t="s">
        <v>1002</v>
      </c>
      <c r="D47" s="672" t="s">
        <v>1003</v>
      </c>
      <c r="E47" s="652" t="s">
        <v>1004</v>
      </c>
      <c r="F47" s="58"/>
    </row>
    <row r="48" spans="1:6">
      <c r="A48" s="999"/>
      <c r="B48" s="992"/>
      <c r="C48" s="660" t="s">
        <v>1005</v>
      </c>
      <c r="D48" s="1002" t="s">
        <v>1006</v>
      </c>
      <c r="E48" s="652" t="s">
        <v>1007</v>
      </c>
      <c r="F48" s="58"/>
    </row>
    <row r="49" spans="1:6">
      <c r="A49" s="999"/>
      <c r="B49" s="992"/>
      <c r="C49" s="673" t="s">
        <v>1008</v>
      </c>
      <c r="D49" s="1003"/>
      <c r="E49" s="652"/>
      <c r="F49" s="58"/>
    </row>
    <row r="50" spans="1:6" ht="26.1">
      <c r="A50" s="994" t="s">
        <v>1009</v>
      </c>
      <c r="B50" s="992" t="s">
        <v>1010</v>
      </c>
      <c r="C50" s="673"/>
      <c r="D50" s="1003"/>
      <c r="E50" s="652" t="s">
        <v>1011</v>
      </c>
      <c r="F50" s="58"/>
    </row>
    <row r="51" spans="1:6">
      <c r="A51" s="995"/>
      <c r="B51" s="992"/>
      <c r="C51" s="673"/>
      <c r="D51" s="1003"/>
      <c r="E51" s="652" t="s">
        <v>1012</v>
      </c>
      <c r="F51" s="58"/>
    </row>
    <row r="52" spans="1:6" ht="26.1">
      <c r="A52" s="996"/>
      <c r="B52" s="992"/>
      <c r="C52" s="674" t="s">
        <v>1013</v>
      </c>
      <c r="D52" s="997" t="s">
        <v>1014</v>
      </c>
      <c r="E52" s="652" t="s">
        <v>1015</v>
      </c>
      <c r="F52" s="58"/>
    </row>
    <row r="53" spans="1:6">
      <c r="A53" s="999" t="s">
        <v>1016</v>
      </c>
      <c r="B53" s="992" t="s">
        <v>1017</v>
      </c>
      <c r="C53" s="674"/>
      <c r="D53" s="997"/>
      <c r="E53" s="652" t="s">
        <v>1018</v>
      </c>
      <c r="F53" s="58"/>
    </row>
    <row r="54" spans="1:6">
      <c r="A54" s="999"/>
      <c r="B54" s="992"/>
      <c r="C54" s="674"/>
      <c r="D54" s="998"/>
      <c r="E54" s="652" t="s">
        <v>1019</v>
      </c>
      <c r="F54" s="58"/>
    </row>
    <row r="55" spans="1:6">
      <c r="A55" s="999"/>
      <c r="B55" s="992"/>
      <c r="C55" s="674" t="s">
        <v>1020</v>
      </c>
      <c r="D55" s="1000" t="s">
        <v>1021</v>
      </c>
      <c r="E55" s="652" t="s">
        <v>1022</v>
      </c>
      <c r="F55" s="58"/>
    </row>
    <row r="56" spans="1:6">
      <c r="A56" s="999"/>
      <c r="B56" s="992"/>
      <c r="C56" s="674"/>
      <c r="D56" s="1000"/>
      <c r="E56" s="652" t="s">
        <v>1023</v>
      </c>
      <c r="F56" s="58"/>
    </row>
    <row r="57" spans="1:6">
      <c r="A57" s="999"/>
      <c r="B57" s="992"/>
      <c r="C57" s="675"/>
      <c r="D57" s="1001"/>
      <c r="E57" s="652" t="s">
        <v>1024</v>
      </c>
      <c r="F57" s="58"/>
    </row>
    <row r="58" spans="1:6">
      <c r="A58" s="987" t="s">
        <v>1025</v>
      </c>
      <c r="B58" s="988"/>
      <c r="C58" s="988"/>
      <c r="D58" s="676"/>
      <c r="E58" s="676"/>
      <c r="F58" s="58"/>
    </row>
    <row r="59" spans="1:6" ht="72.75" customHeight="1">
      <c r="A59" s="645" t="s">
        <v>1026</v>
      </c>
      <c r="B59" s="661" t="s">
        <v>1027</v>
      </c>
      <c r="C59" s="856" t="s">
        <v>1028</v>
      </c>
      <c r="D59" s="671"/>
      <c r="E59" s="677" t="s">
        <v>911</v>
      </c>
      <c r="F59" s="58"/>
    </row>
    <row r="60" spans="1:6">
      <c r="A60" s="987" t="s">
        <v>1029</v>
      </c>
      <c r="B60" s="988"/>
      <c r="C60" s="988"/>
      <c r="D60" s="676"/>
      <c r="E60" s="676"/>
      <c r="F60" s="58"/>
    </row>
    <row r="61" spans="1:6" ht="108" customHeight="1">
      <c r="A61" s="645" t="s">
        <v>1030</v>
      </c>
      <c r="B61" s="661" t="s">
        <v>1031</v>
      </c>
      <c r="C61" s="856" t="s">
        <v>1032</v>
      </c>
      <c r="D61" s="656"/>
      <c r="E61" s="678" t="s">
        <v>911</v>
      </c>
      <c r="F61" s="58"/>
    </row>
    <row r="62" spans="1:6">
      <c r="A62" s="991" t="s">
        <v>1033</v>
      </c>
      <c r="B62" s="992" t="s">
        <v>1034</v>
      </c>
      <c r="C62" s="656" t="s">
        <v>1035</v>
      </c>
      <c r="D62" s="679" t="s">
        <v>917</v>
      </c>
      <c r="E62" s="680" t="s">
        <v>920</v>
      </c>
      <c r="F62" s="58"/>
    </row>
    <row r="63" spans="1:6">
      <c r="A63" s="991"/>
      <c r="B63" s="992"/>
      <c r="C63" s="644" t="s">
        <v>1036</v>
      </c>
      <c r="D63" s="658"/>
      <c r="E63" s="681"/>
      <c r="F63" s="58"/>
    </row>
    <row r="64" spans="1:6">
      <c r="A64" s="987" t="s">
        <v>1037</v>
      </c>
      <c r="B64" s="988"/>
      <c r="C64" s="988"/>
      <c r="D64" s="676"/>
      <c r="E64" s="676"/>
      <c r="F64" s="58"/>
    </row>
    <row r="65" spans="1:6" ht="110.25" customHeight="1">
      <c r="A65" s="645" t="s">
        <v>1038</v>
      </c>
      <c r="B65" s="669" t="s">
        <v>1039</v>
      </c>
      <c r="C65" s="857" t="s">
        <v>1040</v>
      </c>
      <c r="D65" s="683"/>
      <c r="E65" s="677" t="s">
        <v>911</v>
      </c>
      <c r="F65" s="58"/>
    </row>
    <row r="66" spans="1:6">
      <c r="A66" s="987" t="s">
        <v>1041</v>
      </c>
      <c r="B66" s="988"/>
      <c r="C66" s="988"/>
      <c r="D66" s="676"/>
      <c r="E66" s="676"/>
      <c r="F66" s="58"/>
    </row>
    <row r="67" spans="1:6" ht="37.5" customHeight="1">
      <c r="A67" s="645" t="s">
        <v>1042</v>
      </c>
      <c r="B67" s="992" t="s">
        <v>1043</v>
      </c>
      <c r="C67" s="993" t="s">
        <v>1044</v>
      </c>
      <c r="D67" s="684"/>
      <c r="E67" s="687" t="s">
        <v>1045</v>
      </c>
      <c r="F67" s="58"/>
    </row>
    <row r="68" spans="1:6">
      <c r="A68" s="645" t="s">
        <v>1046</v>
      </c>
      <c r="B68" s="992"/>
      <c r="C68" s="993"/>
      <c r="D68" s="686"/>
      <c r="E68" s="687" t="s">
        <v>1047</v>
      </c>
      <c r="F68" s="58"/>
    </row>
    <row r="69" spans="1:6">
      <c r="A69" s="645" t="s">
        <v>1048</v>
      </c>
      <c r="B69" s="992" t="s">
        <v>1049</v>
      </c>
      <c r="C69" s="993" t="s">
        <v>1050</v>
      </c>
      <c r="D69" s="684"/>
      <c r="E69" s="684"/>
      <c r="F69" s="58"/>
    </row>
    <row r="70" spans="1:6" ht="27.75" customHeight="1">
      <c r="A70" s="645" t="s">
        <v>1051</v>
      </c>
      <c r="B70" s="992"/>
      <c r="C70" s="993"/>
      <c r="D70" s="686"/>
      <c r="E70" s="686"/>
      <c r="F70" s="58"/>
    </row>
    <row r="71" spans="1:6">
      <c r="A71" s="987" t="s">
        <v>1052</v>
      </c>
      <c r="B71" s="988"/>
      <c r="C71" s="988"/>
      <c r="D71" s="676"/>
      <c r="E71" s="676"/>
      <c r="F71" s="58"/>
    </row>
    <row r="72" spans="1:6" ht="78">
      <c r="A72" s="645" t="s">
        <v>1053</v>
      </c>
      <c r="B72" s="669" t="s">
        <v>1054</v>
      </c>
      <c r="C72" s="856" t="s">
        <v>1055</v>
      </c>
      <c r="D72" s="671"/>
      <c r="E72" s="677" t="s">
        <v>911</v>
      </c>
      <c r="F72" s="58"/>
    </row>
    <row r="73" spans="1:6">
      <c r="A73" s="645" t="s">
        <v>1056</v>
      </c>
      <c r="B73" s="669" t="s">
        <v>1057</v>
      </c>
      <c r="C73" s="682" t="s">
        <v>1058</v>
      </c>
      <c r="D73" s="670" t="s">
        <v>1059</v>
      </c>
      <c r="E73" s="652" t="s">
        <v>1060</v>
      </c>
      <c r="F73" s="58"/>
    </row>
    <row r="74" spans="1:6">
      <c r="A74" s="987" t="s">
        <v>1061</v>
      </c>
      <c r="B74" s="988"/>
      <c r="C74" s="988"/>
      <c r="D74" s="676"/>
      <c r="E74" s="676"/>
      <c r="F74" s="58"/>
    </row>
    <row r="75" spans="1:6" ht="51.95">
      <c r="A75" s="645" t="s">
        <v>1062</v>
      </c>
      <c r="B75" s="669" t="s">
        <v>1063</v>
      </c>
      <c r="C75" s="646" t="s">
        <v>1064</v>
      </c>
      <c r="D75" s="671"/>
      <c r="E75" s="677" t="s">
        <v>911</v>
      </c>
      <c r="F75" s="58"/>
    </row>
    <row r="76" spans="1:6" ht="26.1">
      <c r="A76" s="645" t="s">
        <v>1065</v>
      </c>
      <c r="B76" s="661" t="s">
        <v>1066</v>
      </c>
      <c r="C76" s="646" t="s">
        <v>1067</v>
      </c>
      <c r="D76" s="656"/>
      <c r="E76" s="688" t="s">
        <v>1047</v>
      </c>
      <c r="F76" s="58"/>
    </row>
    <row r="77" spans="1:6">
      <c r="A77" s="987" t="s">
        <v>1068</v>
      </c>
      <c r="B77" s="988"/>
      <c r="C77" s="988"/>
      <c r="D77" s="689"/>
      <c r="E77" s="676"/>
      <c r="F77" s="58"/>
    </row>
    <row r="78" spans="1:6" ht="26.1">
      <c r="A78" s="645" t="s">
        <v>1069</v>
      </c>
      <c r="B78" s="661" t="s">
        <v>1070</v>
      </c>
      <c r="C78" s="989" t="s">
        <v>1071</v>
      </c>
      <c r="D78" s="660"/>
      <c r="E78" s="685" t="s">
        <v>1072</v>
      </c>
      <c r="F78" s="58"/>
    </row>
    <row r="79" spans="1:6" ht="26.1">
      <c r="A79" s="645" t="s">
        <v>1073</v>
      </c>
      <c r="B79" s="661" t="s">
        <v>1074</v>
      </c>
      <c r="C79" s="989"/>
      <c r="D79" s="658"/>
      <c r="E79" s="686"/>
      <c r="F79" s="58"/>
    </row>
    <row r="80" spans="1:6">
      <c r="A80" s="987" t="s">
        <v>1075</v>
      </c>
      <c r="B80" s="988"/>
      <c r="C80" s="988"/>
      <c r="D80" s="689"/>
      <c r="E80" s="676"/>
      <c r="F80" s="58"/>
    </row>
    <row r="81" spans="1:6" ht="51.95">
      <c r="A81" s="645" t="s">
        <v>1076</v>
      </c>
      <c r="B81" s="661" t="s">
        <v>1077</v>
      </c>
      <c r="C81" s="646" t="s">
        <v>1078</v>
      </c>
      <c r="D81" s="671"/>
      <c r="E81" s="677" t="s">
        <v>911</v>
      </c>
      <c r="F81" s="58"/>
    </row>
    <row r="82" spans="1:6">
      <c r="A82" s="987" t="s">
        <v>1079</v>
      </c>
      <c r="B82" s="988"/>
      <c r="C82" s="988"/>
      <c r="D82" s="676"/>
      <c r="E82" s="676"/>
      <c r="F82" s="58"/>
    </row>
    <row r="83" spans="1:6" ht="51.95">
      <c r="A83" s="645" t="s">
        <v>1080</v>
      </c>
      <c r="B83" s="661" t="s">
        <v>1081</v>
      </c>
      <c r="C83" s="646" t="s">
        <v>1082</v>
      </c>
      <c r="D83" s="671"/>
      <c r="E83" s="677" t="s">
        <v>911</v>
      </c>
      <c r="F83" s="58"/>
    </row>
    <row r="84" spans="1:6">
      <c r="A84" s="690"/>
      <c r="B84" s="690"/>
      <c r="C84" s="690"/>
      <c r="D84" s="690"/>
      <c r="E84" s="690"/>
    </row>
    <row r="85" spans="1:6">
      <c r="A85" s="691"/>
      <c r="B85" s="691"/>
      <c r="C85" s="691"/>
      <c r="D85" s="691"/>
    </row>
    <row r="86" spans="1:6">
      <c r="A86" s="990"/>
      <c r="B86" s="990"/>
      <c r="C86" s="990"/>
      <c r="D86" s="640"/>
      <c r="E86" s="692"/>
    </row>
    <row r="87" spans="1:6">
      <c r="A87" s="3"/>
    </row>
  </sheetData>
  <sheetProtection sheet="1" objects="1" scenarios="1"/>
  <mergeCells count="67">
    <mergeCell ref="D8:D11"/>
    <mergeCell ref="D36:D37"/>
    <mergeCell ref="A2:C2"/>
    <mergeCell ref="A3:C3"/>
    <mergeCell ref="B6:B7"/>
    <mergeCell ref="D6:D7"/>
    <mergeCell ref="A22:C22"/>
    <mergeCell ref="A23:A24"/>
    <mergeCell ref="B23:B24"/>
    <mergeCell ref="D23:D24"/>
    <mergeCell ref="A26:C26"/>
    <mergeCell ref="E6:E7"/>
    <mergeCell ref="B20:B21"/>
    <mergeCell ref="D20:D21"/>
    <mergeCell ref="A12:C12"/>
    <mergeCell ref="A13:A14"/>
    <mergeCell ref="B13:B14"/>
    <mergeCell ref="D13:D14"/>
    <mergeCell ref="A15:A16"/>
    <mergeCell ref="B15:B16"/>
    <mergeCell ref="A17:C17"/>
    <mergeCell ref="B18:B19"/>
    <mergeCell ref="C18:C19"/>
    <mergeCell ref="D18:D19"/>
    <mergeCell ref="E18:E19"/>
    <mergeCell ref="B8:B11"/>
    <mergeCell ref="C8:C11"/>
    <mergeCell ref="A42:C42"/>
    <mergeCell ref="E27:E31"/>
    <mergeCell ref="D28:D30"/>
    <mergeCell ref="A32:C32"/>
    <mergeCell ref="E33:E34"/>
    <mergeCell ref="A35:C35"/>
    <mergeCell ref="A36:A37"/>
    <mergeCell ref="B36:B37"/>
    <mergeCell ref="C27:C31"/>
    <mergeCell ref="A40:C40"/>
    <mergeCell ref="A43:A44"/>
    <mergeCell ref="B43:B44"/>
    <mergeCell ref="C43:C44"/>
    <mergeCell ref="A46:C46"/>
    <mergeCell ref="A47:A49"/>
    <mergeCell ref="B47:B49"/>
    <mergeCell ref="A50:A52"/>
    <mergeCell ref="B50:B52"/>
    <mergeCell ref="D52:D54"/>
    <mergeCell ref="A53:A57"/>
    <mergeCell ref="B53:B57"/>
    <mergeCell ref="D55:D57"/>
    <mergeCell ref="D48:D51"/>
    <mergeCell ref="A74:C74"/>
    <mergeCell ref="A58:C58"/>
    <mergeCell ref="A60:C60"/>
    <mergeCell ref="A62:A63"/>
    <mergeCell ref="B62:B63"/>
    <mergeCell ref="A64:C64"/>
    <mergeCell ref="A66:C66"/>
    <mergeCell ref="B67:B68"/>
    <mergeCell ref="C67:C68"/>
    <mergeCell ref="B69:B70"/>
    <mergeCell ref="C69:C70"/>
    <mergeCell ref="A71:C71"/>
    <mergeCell ref="A77:C77"/>
    <mergeCell ref="C78:C79"/>
    <mergeCell ref="A80:C80"/>
    <mergeCell ref="A82:C82"/>
    <mergeCell ref="A86:C86"/>
  </mergeCells>
  <hyperlinks>
    <hyperlink ref="E48" r:id="rId1" xr:uid="{FFE9C8E3-7199-449C-871A-0F2BCE281D08}"/>
    <hyperlink ref="E50" r:id="rId2" xr:uid="{12F1C0B5-CD06-41AC-9870-777F072A8F52}"/>
    <hyperlink ref="E51" r:id="rId3" display="https://www.unpri.org/signatories/reporting-and-assessment/public-signatory-reports" xr:uid="{9043175C-D3F8-4AD0-968D-8B7DBF238973}"/>
    <hyperlink ref="E52" r:id="rId4" xr:uid="{C9516FCE-1FFB-4A93-8665-93BEB0E983EF}"/>
    <hyperlink ref="E53" r:id="rId5" xr:uid="{FFC53976-7E97-4320-BAFA-F1060C20B779}"/>
    <hyperlink ref="E54" r:id="rId6" display="https://www.unpri.org/signatories/reporting-and-assessment/public-signatory-reports" xr:uid="{2DACCD88-075F-456F-9335-D81C437D5D5B}"/>
    <hyperlink ref="E55" r:id="rId7" xr:uid="{DEA97A62-39C2-4E54-A897-582952FDE44A}"/>
    <hyperlink ref="E56" r:id="rId8" xr:uid="{2DCB8B2C-3640-4180-8E39-38DB3C886734}"/>
    <hyperlink ref="E57" r:id="rId9" display="https://www.unpri.org/signatories/reporting-and-assessment/public-signatory-reports" xr:uid="{9FD752D1-04F0-48FC-8917-44D3ED746647}"/>
    <hyperlink ref="E10" r:id="rId10" xr:uid="{EA4DB624-885D-4E53-B38D-8A2FD9B1FFC8}"/>
    <hyperlink ref="E11" r:id="rId11" xr:uid="{90AE553E-851C-4F36-B1EE-783FBD2BDFF2}"/>
    <hyperlink ref="E13" r:id="rId12" xr:uid="{A8E9314C-787D-40FE-97DE-20BC7527F492}"/>
    <hyperlink ref="E14" r:id="rId13" xr:uid="{D5E54B26-DB8D-42F5-A05D-1E89161BDB77}"/>
    <hyperlink ref="E68" r:id="rId14" xr:uid="{8FBDDBE4-50F0-4DFA-8D15-DDF5F1455BA6}"/>
    <hyperlink ref="E73" r:id="rId15" display="https://www.scotiabank.com/ca/en/about/contact-us/customer-care.html" xr:uid="{F5341D73-B58F-4F34-84F8-B7AFC99E8160}"/>
    <hyperlink ref="E76" r:id="rId16" xr:uid="{BC0A7F61-1A40-4E79-BDA4-4DF504DD7A5B}"/>
    <hyperlink ref="E78" r:id="rId17" xr:uid="{9D740D6D-B4D8-4743-95AB-4A9B903E0D1B}"/>
    <hyperlink ref="E15" r:id="rId18" display="Scotiabank annual reports" xr:uid="{E96353F2-DD2B-41C3-A33C-3EBA4881B113}"/>
    <hyperlink ref="E23" r:id="rId19" display="Scotiabank annual reports" xr:uid="{E2FC6622-2844-4B22-86F7-CB978D736277}"/>
    <hyperlink ref="E33" r:id="rId20" display="Scotiabank annual reports" xr:uid="{52F464ED-15F0-4CE0-9839-2820AE880CDD}"/>
    <hyperlink ref="E37" location="PAS!A1" display="PAS" xr:uid="{A0C33B6A-1021-423D-A9D8-130D64D481D6}"/>
    <hyperlink ref="E41" r:id="rId21" display="Scotiabank annual reports" xr:uid="{53E02DCE-6846-46C7-83C1-8B4FC864D0D8}"/>
    <hyperlink ref="E47" location="'Sustainable Finance'!A34" display="Environment, Responsible Wealth and Asset Management table" xr:uid="{E9E7416C-F453-4641-B460-B632E58D3054}"/>
    <hyperlink ref="E59" r:id="rId22" display="Scotiabank annual reports" xr:uid="{70C2045A-E0C1-4B6A-8FF3-A74FEAE7F2DB}"/>
    <hyperlink ref="E61" r:id="rId23" display="Scotiabank annual reports" xr:uid="{67492A12-7134-4362-8BB2-9730DDF695DB}"/>
    <hyperlink ref="E65" r:id="rId24" display="Scotiabank annual reports" xr:uid="{5A658B5A-0613-4121-994A-D4CD4EA0F27E}"/>
    <hyperlink ref="E72" r:id="rId25" display="Scotiabank annual reports" xr:uid="{7609C95B-399E-4210-84DF-D14BD968C77F}"/>
    <hyperlink ref="E75" r:id="rId26" display="Scotiabank annual reports" xr:uid="{069994D4-3AF9-498D-8C80-763ED5C2988F}"/>
    <hyperlink ref="E81" r:id="rId27" display="Scotiabank annual reports" xr:uid="{A82B7821-0A3A-48D7-A9B3-4A1357FE4262}"/>
    <hyperlink ref="E83" r:id="rId28" display="Scotiabank annual reports" xr:uid="{2E6A6755-F651-473D-ACBD-830C3F1C33E6}"/>
    <hyperlink ref="E67" r:id="rId29" xr:uid="{23551FB4-5685-484E-B6CE-B79ED899EBEA}"/>
    <hyperlink ref="E6" r:id="rId30" display="Scotiabank annual reports" xr:uid="{E725CB7B-2573-472E-A591-73DB08B29B13}"/>
    <hyperlink ref="C49" r:id="rId31" location="investing-policy" xr:uid="{B885D136-BCCB-4E00-AA02-A8B618C5D457}"/>
    <hyperlink ref="C52" r:id="rId32" xr:uid="{A1C2E6BB-D09E-44F3-8555-9668F1B98C5C}"/>
    <hyperlink ref="C55" r:id="rId33" xr:uid="{719E4EDC-9914-4B8B-8955-817B03FE4CFB}"/>
    <hyperlink ref="E62" r:id="rId34" xr:uid="{D80AA123-8606-422E-BE6C-F049B33D6DA1}"/>
    <hyperlink ref="E43" location="'Sustainable Finance'!A2" display="Environment, Sustainability-Focused Banking" xr:uid="{B84AE721-1B20-4AE6-8F1A-4AE3B57F4209}"/>
    <hyperlink ref="E44" r:id="rId35" display="Scotiabank annual reports" xr:uid="{97D4EB93-5062-4CA5-AD6C-FA098FA61AB6}"/>
    <hyperlink ref="E36" location="Social!A205" display="Social" xr:uid="{309CD63D-3426-45BC-B9C4-EB9F8A04E45E}"/>
    <hyperlink ref="E27" location="Social!A2" display="Social" xr:uid="{47025455-1A21-4FC5-B4E4-8A800FC0E1ED}"/>
    <hyperlink ref="E18" location="Governance!A45" display="Governance " xr:uid="{B108185C-2B7B-4962-AAF6-A6C2B157870D}"/>
    <hyperlink ref="E9" r:id="rId36" xr:uid="{62E2F501-4010-4C76-8F04-9DFA17C6D0AA}"/>
    <hyperlink ref="E8" location="Governance!A20" display="Governance" xr:uid="{C2932F7E-689F-4934-B803-779AE310AFE7}"/>
    <hyperlink ref="E38" location="Social!A205" display="Social" xr:uid="{2B3085A3-0DE0-4FE2-B6C9-BB27749F60F4}"/>
    <hyperlink ref="E48:E49" r:id="rId37" display="1832 Responsible Investment Policy" xr:uid="{2DA8431D-DE4D-4C48-BFEA-D5B54CD8A694}"/>
  </hyperlinks>
  <pageMargins left="0.70866141732283472" right="0.70866141732283472" top="0.74803149606299213" bottom="0.74803149606299213" header="0.31496062992125984" footer="0.31496062992125984"/>
  <pageSetup scale="53" fitToHeight="0" orientation="landscape" r:id="rId38"/>
  <rowBreaks count="2" manualBreakCount="2">
    <brk id="41" max="4" man="1"/>
    <brk id="83" max="4" man="1"/>
  </rowBreaks>
  <drawing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A48F-3B0D-49AD-AF9D-9A481B302EFE}">
  <sheetPr codeName="Sheet9">
    <pageSetUpPr fitToPage="1"/>
  </sheetPr>
  <dimension ref="A1:H816"/>
  <sheetViews>
    <sheetView showGridLines="0" zoomScaleNormal="100" workbookViewId="0"/>
  </sheetViews>
  <sheetFormatPr defaultColWidth="9.28515625" defaultRowHeight="14.45"/>
  <cols>
    <col min="1" max="1" width="12.28515625" style="2" customWidth="1"/>
    <col min="2" max="2" width="42.28515625" style="2" customWidth="1"/>
    <col min="3" max="3" width="133.28515625" style="59" customWidth="1"/>
    <col min="4" max="4" width="18" style="59" customWidth="1"/>
    <col min="5" max="5" width="43.5703125" style="307" customWidth="1"/>
    <col min="6" max="16384" width="9.28515625" style="2"/>
  </cols>
  <sheetData>
    <row r="1" spans="1:8" ht="28.5">
      <c r="A1" s="316" t="s">
        <v>1083</v>
      </c>
      <c r="C1" s="376"/>
      <c r="D1" s="80"/>
      <c r="E1" s="862"/>
      <c r="F1"/>
      <c r="G1"/>
      <c r="H1"/>
    </row>
    <row r="2" spans="1:8">
      <c r="A2" s="1022" t="s">
        <v>1084</v>
      </c>
      <c r="B2" s="1022"/>
      <c r="C2" s="1022"/>
      <c r="D2" s="1022"/>
      <c r="E2" s="1022"/>
    </row>
    <row r="3" spans="1:8" s="470" customFormat="1" ht="29.1">
      <c r="A3" s="367" t="s">
        <v>1085</v>
      </c>
      <c r="B3" s="367" t="s">
        <v>1086</v>
      </c>
      <c r="C3" s="367" t="s">
        <v>905</v>
      </c>
      <c r="D3" s="34" t="s">
        <v>1087</v>
      </c>
      <c r="E3" s="367" t="s">
        <v>906</v>
      </c>
    </row>
    <row r="4" spans="1:8" ht="15">
      <c r="A4" s="467" t="s">
        <v>1088</v>
      </c>
      <c r="B4" s="468"/>
      <c r="C4" s="468"/>
      <c r="D4" s="468"/>
      <c r="E4" s="469"/>
    </row>
    <row r="5" spans="1:8">
      <c r="A5" s="1032" t="s">
        <v>1089</v>
      </c>
      <c r="B5" s="1032"/>
      <c r="C5" s="1032"/>
      <c r="D5" s="633"/>
      <c r="E5" s="310"/>
    </row>
    <row r="6" spans="1:8">
      <c r="A6" s="1029" t="s">
        <v>1090</v>
      </c>
      <c r="B6" s="1041" t="s">
        <v>1091</v>
      </c>
      <c r="C6" s="1040" t="s">
        <v>1092</v>
      </c>
      <c r="D6" s="1043" t="s">
        <v>1093</v>
      </c>
      <c r="E6" s="317" t="s">
        <v>1094</v>
      </c>
    </row>
    <row r="7" spans="1:8" ht="117.75" customHeight="1">
      <c r="A7" s="1029"/>
      <c r="B7" s="1041"/>
      <c r="C7" s="1040"/>
      <c r="D7" s="1044"/>
      <c r="E7" s="317" t="s">
        <v>911</v>
      </c>
    </row>
    <row r="8" spans="1:8" ht="73.5" customHeight="1">
      <c r="A8" s="60" t="s">
        <v>1095</v>
      </c>
      <c r="B8" s="61" t="s">
        <v>1096</v>
      </c>
      <c r="C8" s="62" t="s">
        <v>1097</v>
      </c>
      <c r="D8" s="62"/>
      <c r="E8" s="317" t="s">
        <v>911</v>
      </c>
    </row>
    <row r="9" spans="1:8" ht="46.5" customHeight="1">
      <c r="A9" s="60" t="s">
        <v>1098</v>
      </c>
      <c r="B9" s="838" t="s">
        <v>1099</v>
      </c>
      <c r="C9" s="62" t="s">
        <v>1100</v>
      </c>
      <c r="D9" s="539" t="s">
        <v>1101</v>
      </c>
      <c r="E9" s="313" t="s">
        <v>1102</v>
      </c>
    </row>
    <row r="10" spans="1:8" ht="32.25" customHeight="1">
      <c r="A10" s="60" t="s">
        <v>1103</v>
      </c>
      <c r="B10" s="61" t="s">
        <v>1104</v>
      </c>
      <c r="C10" s="62" t="s">
        <v>1105</v>
      </c>
      <c r="D10" s="539"/>
      <c r="E10" s="309"/>
    </row>
    <row r="11" spans="1:8" ht="35.25" customHeight="1">
      <c r="A11" s="1033" t="s">
        <v>1106</v>
      </c>
      <c r="B11" s="1046" t="s">
        <v>51</v>
      </c>
      <c r="C11" s="1049" t="s">
        <v>1107</v>
      </c>
      <c r="D11" s="62"/>
      <c r="E11" s="911" t="s">
        <v>1108</v>
      </c>
    </row>
    <row r="12" spans="1:8" ht="27" customHeight="1">
      <c r="A12" s="1035"/>
      <c r="B12" s="1100"/>
      <c r="C12" s="1052"/>
      <c r="D12" s="62"/>
      <c r="E12" s="911" t="s">
        <v>52</v>
      </c>
    </row>
    <row r="13" spans="1:8">
      <c r="A13" s="1034"/>
      <c r="B13" s="1047"/>
      <c r="C13" s="1053"/>
      <c r="D13" s="636" t="s">
        <v>1109</v>
      </c>
      <c r="E13" s="911" t="s">
        <v>1110</v>
      </c>
    </row>
    <row r="14" spans="1:8">
      <c r="A14" s="1032" t="s">
        <v>1111</v>
      </c>
      <c r="B14" s="1032"/>
      <c r="C14" s="1032"/>
      <c r="D14" s="633"/>
      <c r="E14" s="310"/>
    </row>
    <row r="15" spans="1:8" ht="26.1">
      <c r="A15" s="60" t="s">
        <v>1112</v>
      </c>
      <c r="B15" s="61" t="s">
        <v>1113</v>
      </c>
      <c r="C15" s="62" t="s">
        <v>1114</v>
      </c>
      <c r="D15" s="636" t="s">
        <v>1093</v>
      </c>
      <c r="E15" s="317" t="s">
        <v>911</v>
      </c>
    </row>
    <row r="16" spans="1:8" ht="26.1">
      <c r="A16" s="1029" t="s">
        <v>1115</v>
      </c>
      <c r="B16" s="1041" t="s">
        <v>343</v>
      </c>
      <c r="C16" s="1040" t="s">
        <v>1116</v>
      </c>
      <c r="D16" s="1042" t="s">
        <v>1117</v>
      </c>
      <c r="E16" s="317" t="s">
        <v>911</v>
      </c>
    </row>
    <row r="17" spans="1:5">
      <c r="A17" s="1029"/>
      <c r="B17" s="1041"/>
      <c r="C17" s="1040"/>
      <c r="D17" s="1048"/>
      <c r="E17" s="317" t="s">
        <v>1118</v>
      </c>
    </row>
    <row r="18" spans="1:5">
      <c r="A18" s="1032" t="s">
        <v>1119</v>
      </c>
      <c r="B18" s="1032"/>
      <c r="C18" s="1032"/>
      <c r="D18" s="633"/>
      <c r="E18" s="310"/>
    </row>
    <row r="19" spans="1:5" ht="26.1">
      <c r="A19" s="1033" t="s">
        <v>1120</v>
      </c>
      <c r="B19" s="1046" t="s">
        <v>1121</v>
      </c>
      <c r="C19" s="1030" t="s">
        <v>1122</v>
      </c>
      <c r="D19" s="1043" t="s">
        <v>825</v>
      </c>
      <c r="E19" s="317" t="s">
        <v>911</v>
      </c>
    </row>
    <row r="20" spans="1:5">
      <c r="A20" s="1034"/>
      <c r="B20" s="1047"/>
      <c r="C20" s="1031"/>
      <c r="D20" s="1044"/>
      <c r="E20" s="911" t="s">
        <v>1123</v>
      </c>
    </row>
    <row r="21" spans="1:5" ht="26.1">
      <c r="A21" s="60" t="s">
        <v>1124</v>
      </c>
      <c r="B21" s="61" t="s">
        <v>1125</v>
      </c>
      <c r="C21" s="62" t="s">
        <v>1126</v>
      </c>
      <c r="D21" s="62"/>
      <c r="E21" s="317" t="s">
        <v>911</v>
      </c>
    </row>
    <row r="22" spans="1:5" ht="33.75" customHeight="1">
      <c r="A22" s="60" t="s">
        <v>1127</v>
      </c>
      <c r="B22" s="61" t="s">
        <v>1128</v>
      </c>
      <c r="C22" s="885" t="s">
        <v>1129</v>
      </c>
      <c r="D22" s="62"/>
      <c r="E22" s="313" t="s">
        <v>1130</v>
      </c>
    </row>
    <row r="23" spans="1:5" ht="39">
      <c r="A23" s="60" t="s">
        <v>1131</v>
      </c>
      <c r="B23" s="61" t="s">
        <v>1132</v>
      </c>
      <c r="C23" s="62" t="s">
        <v>1133</v>
      </c>
      <c r="D23" s="635" t="s">
        <v>1134</v>
      </c>
      <c r="E23" s="317" t="s">
        <v>911</v>
      </c>
    </row>
    <row r="24" spans="1:5" ht="30" customHeight="1">
      <c r="A24" s="60" t="s">
        <v>1135</v>
      </c>
      <c r="B24" s="61" t="s">
        <v>1136</v>
      </c>
      <c r="C24" s="64" t="s">
        <v>1137</v>
      </c>
      <c r="D24" s="635" t="s">
        <v>1134</v>
      </c>
      <c r="E24" s="308"/>
    </row>
    <row r="25" spans="1:5" ht="47.25" customHeight="1">
      <c r="A25" s="60" t="s">
        <v>1138</v>
      </c>
      <c r="B25" s="61" t="s">
        <v>1139</v>
      </c>
      <c r="C25" s="62" t="s">
        <v>1140</v>
      </c>
      <c r="D25" s="635" t="s">
        <v>1134</v>
      </c>
      <c r="E25" s="308"/>
    </row>
    <row r="26" spans="1:5" ht="23.25" customHeight="1">
      <c r="A26" s="60" t="s">
        <v>1141</v>
      </c>
      <c r="B26" s="61" t="s">
        <v>1142</v>
      </c>
      <c r="C26" s="885" t="s">
        <v>1143</v>
      </c>
      <c r="D26" s="539"/>
      <c r="E26" s="308"/>
    </row>
    <row r="27" spans="1:5" ht="65.099999999999994">
      <c r="A27" s="60" t="s">
        <v>1144</v>
      </c>
      <c r="B27" s="61" t="s">
        <v>1145</v>
      </c>
      <c r="C27" s="62" t="s">
        <v>1146</v>
      </c>
      <c r="D27" s="634" t="s">
        <v>917</v>
      </c>
      <c r="E27" s="313" t="s">
        <v>1147</v>
      </c>
    </row>
    <row r="28" spans="1:5" ht="26.1">
      <c r="A28" s="60" t="s">
        <v>1148</v>
      </c>
      <c r="B28" s="61" t="s">
        <v>1149</v>
      </c>
      <c r="C28" s="886" t="s">
        <v>1150</v>
      </c>
      <c r="D28" s="64"/>
      <c r="E28" s="313" t="s">
        <v>911</v>
      </c>
    </row>
    <row r="29" spans="1:5" ht="26.1">
      <c r="A29" s="60" t="s">
        <v>1151</v>
      </c>
      <c r="B29" s="61" t="s">
        <v>1152</v>
      </c>
      <c r="C29" s="885" t="s">
        <v>1153</v>
      </c>
      <c r="D29" s="62"/>
      <c r="E29" s="313" t="s">
        <v>911</v>
      </c>
    </row>
    <row r="30" spans="1:5" ht="26.1">
      <c r="A30" s="60" t="s">
        <v>1154</v>
      </c>
      <c r="B30" s="61" t="s">
        <v>1155</v>
      </c>
      <c r="C30" s="885" t="s">
        <v>1156</v>
      </c>
      <c r="D30" s="62"/>
      <c r="E30" s="313" t="s">
        <v>911</v>
      </c>
    </row>
    <row r="31" spans="1:5" ht="26.1">
      <c r="A31" s="60" t="s">
        <v>1157</v>
      </c>
      <c r="B31" s="63" t="s">
        <v>1158</v>
      </c>
      <c r="C31" s="886" t="s">
        <v>1159</v>
      </c>
      <c r="D31" s="64"/>
      <c r="E31" s="313" t="s">
        <v>911</v>
      </c>
    </row>
    <row r="32" spans="1:5" ht="26.1">
      <c r="A32" s="60" t="s">
        <v>1160</v>
      </c>
      <c r="B32" s="63" t="s">
        <v>1161</v>
      </c>
      <c r="C32" s="64" t="s">
        <v>1162</v>
      </c>
      <c r="D32" s="64"/>
      <c r="E32" s="313" t="s">
        <v>911</v>
      </c>
    </row>
    <row r="33" spans="1:6">
      <c r="A33" s="1032" t="s">
        <v>1163</v>
      </c>
      <c r="B33" s="1032"/>
      <c r="C33" s="1032"/>
      <c r="D33" s="633"/>
      <c r="E33" s="310"/>
    </row>
    <row r="34" spans="1:6">
      <c r="A34" s="1033" t="s">
        <v>1164</v>
      </c>
      <c r="B34" s="1036" t="s">
        <v>1165</v>
      </c>
      <c r="C34" s="64" t="s">
        <v>1166</v>
      </c>
      <c r="D34" s="636" t="s">
        <v>1167</v>
      </c>
      <c r="E34" s="911" t="s">
        <v>1168</v>
      </c>
      <c r="F34" s="58"/>
    </row>
    <row r="35" spans="1:6" ht="51.95">
      <c r="A35" s="1034"/>
      <c r="B35" s="1038"/>
      <c r="C35" s="859" t="s">
        <v>1169</v>
      </c>
      <c r="D35" s="860"/>
      <c r="E35" s="911" t="s">
        <v>1170</v>
      </c>
      <c r="F35" s="58"/>
    </row>
    <row r="36" spans="1:6">
      <c r="A36" s="1033" t="s">
        <v>1171</v>
      </c>
      <c r="B36" s="1036" t="s">
        <v>1172</v>
      </c>
      <c r="C36" s="1049" t="s">
        <v>1173</v>
      </c>
      <c r="D36" s="916" t="s">
        <v>1174</v>
      </c>
      <c r="E36" s="911" t="s">
        <v>918</v>
      </c>
      <c r="F36" s="58"/>
    </row>
    <row r="37" spans="1:6">
      <c r="A37" s="1035"/>
      <c r="B37" s="1037"/>
      <c r="C37" s="1052"/>
      <c r="D37" s="1101" t="s">
        <v>1174</v>
      </c>
      <c r="E37" s="912" t="s">
        <v>1170</v>
      </c>
      <c r="F37" s="58"/>
    </row>
    <row r="38" spans="1:6">
      <c r="A38" s="1035"/>
      <c r="B38" s="1037"/>
      <c r="C38" s="1052"/>
      <c r="D38" s="1101" t="s">
        <v>1174</v>
      </c>
      <c r="E38" s="911" t="s">
        <v>1147</v>
      </c>
      <c r="F38" s="58"/>
    </row>
    <row r="39" spans="1:6">
      <c r="A39" s="1035"/>
      <c r="B39" s="1037"/>
      <c r="C39" s="1052"/>
      <c r="D39" s="1101" t="s">
        <v>1174</v>
      </c>
      <c r="E39" s="911" t="s">
        <v>1175</v>
      </c>
      <c r="F39" s="58"/>
    </row>
    <row r="40" spans="1:6">
      <c r="A40" s="1035"/>
      <c r="B40" s="1037"/>
      <c r="C40" s="1053"/>
      <c r="D40" s="637" t="s">
        <v>1174</v>
      </c>
      <c r="E40" s="911" t="s">
        <v>1176</v>
      </c>
      <c r="F40" s="58"/>
    </row>
    <row r="41" spans="1:6" ht="65.099999999999994">
      <c r="A41" s="1034"/>
      <c r="B41" s="1038"/>
      <c r="C41" s="861" t="s">
        <v>1177</v>
      </c>
      <c r="D41" s="356" t="s">
        <v>1178</v>
      </c>
      <c r="E41" s="313" t="s">
        <v>1179</v>
      </c>
      <c r="F41" s="58"/>
    </row>
    <row r="42" spans="1:6" ht="26.1">
      <c r="A42" s="60" t="s">
        <v>1180</v>
      </c>
      <c r="B42" s="63" t="s">
        <v>1181</v>
      </c>
      <c r="C42" s="62" t="s">
        <v>1182</v>
      </c>
      <c r="D42" s="636" t="s">
        <v>1183</v>
      </c>
      <c r="E42" s="313" t="s">
        <v>911</v>
      </c>
    </row>
    <row r="43" spans="1:6" ht="26.1">
      <c r="A43" s="1029" t="s">
        <v>1184</v>
      </c>
      <c r="B43" s="1028" t="s">
        <v>1185</v>
      </c>
      <c r="C43" s="1050" t="s">
        <v>1186</v>
      </c>
      <c r="D43" s="1051" t="s">
        <v>1187</v>
      </c>
      <c r="E43" s="313" t="s">
        <v>1188</v>
      </c>
    </row>
    <row r="44" spans="1:6">
      <c r="A44" s="1029"/>
      <c r="B44" s="1028"/>
      <c r="C44" s="1050"/>
      <c r="D44" s="1102"/>
      <c r="E44" s="313" t="s">
        <v>1189</v>
      </c>
    </row>
    <row r="45" spans="1:6">
      <c r="A45" s="1029"/>
      <c r="B45" s="1028"/>
      <c r="C45" s="1050"/>
      <c r="D45" s="1102"/>
      <c r="E45" s="313" t="s">
        <v>1190</v>
      </c>
    </row>
    <row r="46" spans="1:6" ht="22.5" customHeight="1">
      <c r="A46" s="1029"/>
      <c r="B46" s="1028"/>
      <c r="C46" s="1050"/>
      <c r="D46" s="1102"/>
      <c r="E46" s="313" t="s">
        <v>1191</v>
      </c>
    </row>
    <row r="47" spans="1:6">
      <c r="A47" s="1029"/>
      <c r="B47" s="1028"/>
      <c r="C47" s="1050"/>
      <c r="D47" s="1102"/>
      <c r="E47" s="313" t="s">
        <v>1192</v>
      </c>
    </row>
    <row r="48" spans="1:6" ht="26.1">
      <c r="A48" s="60" t="s">
        <v>1193</v>
      </c>
      <c r="B48" s="63" t="s">
        <v>1194</v>
      </c>
      <c r="C48" s="64" t="s">
        <v>1195</v>
      </c>
      <c r="D48" s="64"/>
      <c r="E48" s="313" t="s">
        <v>911</v>
      </c>
    </row>
    <row r="49" spans="1:5" ht="390">
      <c r="A49" s="60" t="s">
        <v>1196</v>
      </c>
      <c r="B49" s="63" t="s">
        <v>1197</v>
      </c>
      <c r="C49" s="64" t="s">
        <v>1198</v>
      </c>
      <c r="D49" s="539" t="s">
        <v>1199</v>
      </c>
      <c r="E49" s="313" t="s">
        <v>1200</v>
      </c>
    </row>
    <row r="50" spans="1:5">
      <c r="A50" s="1032" t="s">
        <v>1201</v>
      </c>
      <c r="B50" s="1032"/>
      <c r="C50" s="1032"/>
      <c r="D50" s="633"/>
      <c r="E50" s="310"/>
    </row>
    <row r="51" spans="1:5">
      <c r="A51" s="318" t="s">
        <v>1202</v>
      </c>
      <c r="B51" s="318" t="s">
        <v>1203</v>
      </c>
      <c r="C51" s="319" t="s">
        <v>1087</v>
      </c>
      <c r="D51" s="634" t="s">
        <v>1204</v>
      </c>
      <c r="E51" s="315"/>
    </row>
    <row r="52" spans="1:5">
      <c r="A52" s="318" t="s">
        <v>1205</v>
      </c>
      <c r="B52" s="318" t="s">
        <v>1206</v>
      </c>
      <c r="C52" s="62" t="s">
        <v>1207</v>
      </c>
      <c r="D52" s="320"/>
      <c r="E52" s="315"/>
    </row>
    <row r="53" spans="1:5" ht="15">
      <c r="A53" s="467" t="s">
        <v>1208</v>
      </c>
      <c r="B53" s="468"/>
      <c r="C53" s="468"/>
      <c r="D53" s="468"/>
      <c r="E53" s="469"/>
    </row>
    <row r="54" spans="1:5">
      <c r="A54" s="60" t="s">
        <v>1209</v>
      </c>
      <c r="B54" s="318" t="s">
        <v>1210</v>
      </c>
      <c r="C54" s="319" t="s">
        <v>1087</v>
      </c>
      <c r="D54" s="634" t="s">
        <v>1211</v>
      </c>
      <c r="E54" s="315"/>
    </row>
    <row r="55" spans="1:5">
      <c r="A55" s="60" t="s">
        <v>1212</v>
      </c>
      <c r="B55" s="318" t="s">
        <v>1213</v>
      </c>
      <c r="C55" s="319" t="s">
        <v>1087</v>
      </c>
      <c r="D55" s="634" t="s">
        <v>1214</v>
      </c>
      <c r="E55" s="315"/>
    </row>
    <row r="56" spans="1:5" ht="15">
      <c r="A56" s="467" t="s">
        <v>1215</v>
      </c>
      <c r="B56" s="468"/>
      <c r="C56" s="468"/>
      <c r="D56" s="468"/>
      <c r="E56" s="469"/>
    </row>
    <row r="57" spans="1:5">
      <c r="A57" s="1032" t="s">
        <v>1216</v>
      </c>
      <c r="B57" s="1032"/>
      <c r="C57" s="1032"/>
      <c r="D57" s="633"/>
      <c r="E57" s="310"/>
    </row>
    <row r="58" spans="1:5" s="873" customFormat="1">
      <c r="A58" s="875" t="s">
        <v>1217</v>
      </c>
      <c r="B58" s="876" t="s">
        <v>1218</v>
      </c>
      <c r="C58" s="877" t="s">
        <v>1087</v>
      </c>
      <c r="D58" s="782" t="s">
        <v>1214</v>
      </c>
      <c r="E58" s="874"/>
    </row>
    <row r="59" spans="1:5" ht="26.1">
      <c r="A59" s="60" t="s">
        <v>1219</v>
      </c>
      <c r="B59" s="63" t="s">
        <v>1220</v>
      </c>
      <c r="C59" s="64" t="s">
        <v>1221</v>
      </c>
      <c r="D59" s="634" t="s">
        <v>1222</v>
      </c>
      <c r="E59" s="313" t="s">
        <v>911</v>
      </c>
    </row>
    <row r="60" spans="1:5">
      <c r="A60" s="1033" t="s">
        <v>1223</v>
      </c>
      <c r="B60" s="1036" t="s">
        <v>1224</v>
      </c>
      <c r="C60" s="1030" t="s">
        <v>1225</v>
      </c>
      <c r="D60" s="1042" t="s">
        <v>1226</v>
      </c>
      <c r="E60" s="313" t="s">
        <v>1227</v>
      </c>
    </row>
    <row r="61" spans="1:5">
      <c r="A61" s="1035"/>
      <c r="B61" s="1037"/>
      <c r="C61" s="1039"/>
      <c r="D61" s="1103"/>
      <c r="E61" s="313" t="s">
        <v>1228</v>
      </c>
    </row>
    <row r="62" spans="1:5">
      <c r="A62" s="1035"/>
      <c r="B62" s="1037"/>
      <c r="C62" s="1039"/>
      <c r="D62" s="1103"/>
      <c r="E62" s="313" t="s">
        <v>1229</v>
      </c>
    </row>
    <row r="63" spans="1:5">
      <c r="A63" s="1034"/>
      <c r="B63" s="1038"/>
      <c r="C63" s="1031"/>
      <c r="D63" s="1048"/>
      <c r="E63" s="313" t="s">
        <v>1230</v>
      </c>
    </row>
    <row r="64" spans="1:5" ht="156">
      <c r="A64" s="60" t="s">
        <v>1231</v>
      </c>
      <c r="B64" s="63" t="s">
        <v>1232</v>
      </c>
      <c r="C64" s="64" t="s">
        <v>1233</v>
      </c>
      <c r="D64" s="64"/>
      <c r="E64" s="309"/>
    </row>
    <row r="65" spans="1:5">
      <c r="A65" s="1032" t="s">
        <v>1234</v>
      </c>
      <c r="B65" s="1032"/>
      <c r="C65" s="1032"/>
      <c r="D65" s="633"/>
      <c r="E65" s="310"/>
    </row>
    <row r="66" spans="1:5">
      <c r="A66" s="60" t="s">
        <v>1235</v>
      </c>
      <c r="B66" s="63" t="s">
        <v>1236</v>
      </c>
      <c r="C66" s="64" t="s">
        <v>1087</v>
      </c>
      <c r="D66" s="634" t="s">
        <v>1237</v>
      </c>
      <c r="E66" s="309"/>
    </row>
    <row r="67" spans="1:5">
      <c r="A67" s="1032" t="s">
        <v>1238</v>
      </c>
      <c r="B67" s="1032"/>
      <c r="C67" s="1032"/>
      <c r="D67" s="633"/>
      <c r="E67" s="310"/>
    </row>
    <row r="68" spans="1:5" s="873" customFormat="1">
      <c r="A68" s="875" t="s">
        <v>1217</v>
      </c>
      <c r="B68" s="876" t="s">
        <v>1218</v>
      </c>
      <c r="C68" s="877" t="s">
        <v>1087</v>
      </c>
      <c r="D68" s="782" t="s">
        <v>1239</v>
      </c>
      <c r="E68" s="874"/>
    </row>
    <row r="69" spans="1:5" ht="26.1">
      <c r="A69" s="60" t="s">
        <v>1240</v>
      </c>
      <c r="B69" s="63" t="s">
        <v>1241</v>
      </c>
      <c r="C69" s="64" t="s">
        <v>1242</v>
      </c>
      <c r="D69" s="64"/>
      <c r="E69" s="913"/>
    </row>
    <row r="70" spans="1:5">
      <c r="A70" s="1029" t="s">
        <v>1243</v>
      </c>
      <c r="B70" s="1028" t="s">
        <v>1244</v>
      </c>
      <c r="C70" s="1040" t="s">
        <v>1245</v>
      </c>
      <c r="D70" s="1042" t="s">
        <v>1246</v>
      </c>
      <c r="E70" s="911" t="s">
        <v>918</v>
      </c>
    </row>
    <row r="71" spans="1:5">
      <c r="A71" s="1029"/>
      <c r="B71" s="1028"/>
      <c r="C71" s="1040"/>
      <c r="D71" s="1048"/>
      <c r="E71" s="911" t="s">
        <v>1179</v>
      </c>
    </row>
    <row r="72" spans="1:5" ht="15">
      <c r="A72" s="467" t="s">
        <v>1247</v>
      </c>
      <c r="B72" s="468"/>
      <c r="C72" s="468"/>
      <c r="D72" s="468"/>
      <c r="E72" s="469"/>
    </row>
    <row r="73" spans="1:5">
      <c r="A73" s="1032" t="s">
        <v>1248</v>
      </c>
      <c r="B73" s="1032"/>
      <c r="C73" s="1032"/>
      <c r="D73" s="633"/>
      <c r="E73" s="310"/>
    </row>
    <row r="74" spans="1:5" s="883" customFormat="1">
      <c r="A74" s="878" t="s">
        <v>1217</v>
      </c>
      <c r="B74" s="879" t="s">
        <v>1218</v>
      </c>
      <c r="C74" s="880" t="s">
        <v>1087</v>
      </c>
      <c r="D74" s="881" t="s">
        <v>1249</v>
      </c>
      <c r="E74" s="882"/>
    </row>
    <row r="75" spans="1:5">
      <c r="A75" s="60" t="s">
        <v>1250</v>
      </c>
      <c r="B75" s="63" t="s">
        <v>1251</v>
      </c>
      <c r="C75" s="64" t="s">
        <v>1252</v>
      </c>
      <c r="D75" s="634" t="s">
        <v>1253</v>
      </c>
      <c r="E75" s="313" t="s">
        <v>1254</v>
      </c>
    </row>
    <row r="76" spans="1:5" ht="25.5" customHeight="1">
      <c r="A76" s="60" t="s">
        <v>1255</v>
      </c>
      <c r="B76" s="63" t="s">
        <v>1256</v>
      </c>
      <c r="C76" s="64" t="s">
        <v>1252</v>
      </c>
      <c r="D76" s="634" t="s">
        <v>1253</v>
      </c>
      <c r="E76" s="313" t="s">
        <v>1254</v>
      </c>
    </row>
    <row r="77" spans="1:5">
      <c r="A77" s="1032" t="s">
        <v>1257</v>
      </c>
      <c r="B77" s="1032"/>
      <c r="C77" s="1032"/>
      <c r="D77" s="633"/>
      <c r="E77" s="310"/>
    </row>
    <row r="78" spans="1:5">
      <c r="A78" s="60" t="s">
        <v>1258</v>
      </c>
      <c r="B78" s="63" t="s">
        <v>31</v>
      </c>
      <c r="C78" s="64" t="s">
        <v>1259</v>
      </c>
      <c r="D78" s="634"/>
      <c r="E78" s="313" t="s">
        <v>1260</v>
      </c>
    </row>
    <row r="79" spans="1:5">
      <c r="A79" s="1032" t="s">
        <v>1261</v>
      </c>
      <c r="B79" s="1032"/>
      <c r="C79" s="1032"/>
      <c r="D79" s="633"/>
      <c r="E79" s="310"/>
    </row>
    <row r="80" spans="1:5" s="883" customFormat="1" ht="26.1">
      <c r="A80" s="878" t="s">
        <v>1217</v>
      </c>
      <c r="B80" s="879" t="s">
        <v>1218</v>
      </c>
      <c r="C80" s="880" t="s">
        <v>1262</v>
      </c>
      <c r="D80" s="881" t="s">
        <v>1263</v>
      </c>
      <c r="E80" s="882"/>
    </row>
    <row r="81" spans="1:5" ht="26.1">
      <c r="A81" s="60" t="s">
        <v>1264</v>
      </c>
      <c r="B81" s="63" t="s">
        <v>1265</v>
      </c>
      <c r="C81" s="64" t="s">
        <v>1266</v>
      </c>
      <c r="D81" s="634" t="s">
        <v>1267</v>
      </c>
      <c r="E81" s="313" t="s">
        <v>1268</v>
      </c>
    </row>
    <row r="82" spans="1:5" ht="26.1">
      <c r="A82" s="60" t="s">
        <v>1269</v>
      </c>
      <c r="B82" s="63" t="s">
        <v>1270</v>
      </c>
      <c r="C82" s="64" t="s">
        <v>1266</v>
      </c>
      <c r="D82" s="634" t="s">
        <v>1267</v>
      </c>
      <c r="E82" s="313" t="s">
        <v>1268</v>
      </c>
    </row>
    <row r="83" spans="1:5" ht="26.1">
      <c r="A83" s="1029" t="s">
        <v>1271</v>
      </c>
      <c r="B83" s="1028" t="s">
        <v>1272</v>
      </c>
      <c r="C83" s="64" t="s">
        <v>1266</v>
      </c>
      <c r="D83" s="634" t="s">
        <v>1267</v>
      </c>
      <c r="E83" s="313" t="s">
        <v>1268</v>
      </c>
    </row>
    <row r="84" spans="1:5" ht="26.1">
      <c r="A84" s="1029"/>
      <c r="B84" s="1028"/>
      <c r="C84" s="64" t="s">
        <v>1273</v>
      </c>
      <c r="D84" s="915" t="s">
        <v>1174</v>
      </c>
      <c r="E84" s="313" t="s">
        <v>1274</v>
      </c>
    </row>
    <row r="85" spans="1:5">
      <c r="A85" s="1029"/>
      <c r="B85" s="1028"/>
      <c r="C85" s="64" t="s">
        <v>1275</v>
      </c>
      <c r="D85" s="915" t="s">
        <v>1174</v>
      </c>
      <c r="E85" s="313" t="s">
        <v>1276</v>
      </c>
    </row>
    <row r="86" spans="1:5">
      <c r="A86" s="1029"/>
      <c r="B86" s="1028"/>
      <c r="C86" s="64" t="s">
        <v>1277</v>
      </c>
      <c r="D86" s="915" t="s">
        <v>1174</v>
      </c>
      <c r="E86" s="313" t="s">
        <v>1278</v>
      </c>
    </row>
    <row r="87" spans="1:5" ht="26.1">
      <c r="A87" s="60" t="s">
        <v>1279</v>
      </c>
      <c r="B87" s="63" t="s">
        <v>1280</v>
      </c>
      <c r="C87" s="64" t="s">
        <v>1266</v>
      </c>
      <c r="D87" s="637" t="s">
        <v>1253</v>
      </c>
      <c r="E87" s="313" t="s">
        <v>1268</v>
      </c>
    </row>
    <row r="88" spans="1:5" ht="26.1">
      <c r="A88" s="60" t="s">
        <v>1281</v>
      </c>
      <c r="B88" s="63" t="s">
        <v>1282</v>
      </c>
      <c r="C88" s="64" t="s">
        <v>1266</v>
      </c>
      <c r="D88" s="637" t="s">
        <v>1283</v>
      </c>
      <c r="E88" s="313" t="s">
        <v>1268</v>
      </c>
    </row>
    <row r="89" spans="1:5">
      <c r="A89" s="1032" t="s">
        <v>1284</v>
      </c>
      <c r="B89" s="1032"/>
      <c r="C89" s="1032"/>
      <c r="D89" s="633"/>
      <c r="E89" s="310"/>
    </row>
    <row r="90" spans="1:5" ht="26.1">
      <c r="A90" s="60" t="s">
        <v>1285</v>
      </c>
      <c r="B90" s="63" t="s">
        <v>1286</v>
      </c>
      <c r="C90" s="64" t="s">
        <v>1287</v>
      </c>
      <c r="D90" s="634" t="s">
        <v>1288</v>
      </c>
      <c r="E90" s="313" t="s">
        <v>1289</v>
      </c>
    </row>
    <row r="91" spans="1:5" ht="27" customHeight="1">
      <c r="A91" s="60" t="s">
        <v>1290</v>
      </c>
      <c r="B91" s="63" t="s">
        <v>1291</v>
      </c>
      <c r="C91" s="64" t="s">
        <v>1292</v>
      </c>
      <c r="D91" s="634" t="s">
        <v>1288</v>
      </c>
      <c r="E91" s="313" t="s">
        <v>1289</v>
      </c>
    </row>
    <row r="92" spans="1:5" ht="24.75" customHeight="1">
      <c r="A92" s="60" t="s">
        <v>1293</v>
      </c>
      <c r="B92" s="63" t="s">
        <v>1294</v>
      </c>
      <c r="C92" s="64" t="s">
        <v>1292</v>
      </c>
      <c r="D92" s="634" t="s">
        <v>1288</v>
      </c>
      <c r="E92" s="313" t="s">
        <v>1289</v>
      </c>
    </row>
    <row r="93" spans="1:5">
      <c r="A93" s="1032" t="s">
        <v>1295</v>
      </c>
      <c r="B93" s="1032"/>
      <c r="C93" s="1032"/>
      <c r="D93" s="633"/>
      <c r="E93" s="310"/>
    </row>
    <row r="94" spans="1:5" s="883" customFormat="1">
      <c r="A94" s="878" t="s">
        <v>1217</v>
      </c>
      <c r="B94" s="879" t="s">
        <v>1218</v>
      </c>
      <c r="C94" s="880" t="s">
        <v>1087</v>
      </c>
      <c r="D94" s="634" t="s">
        <v>1296</v>
      </c>
      <c r="E94" s="882"/>
    </row>
    <row r="95" spans="1:5" ht="26.1">
      <c r="A95" s="60" t="s">
        <v>1297</v>
      </c>
      <c r="B95" s="63" t="s">
        <v>1298</v>
      </c>
      <c r="C95" s="64" t="s">
        <v>1299</v>
      </c>
      <c r="D95" s="634" t="s">
        <v>1296</v>
      </c>
      <c r="E95" s="309"/>
    </row>
    <row r="96" spans="1:5" ht="15">
      <c r="A96" s="467" t="s">
        <v>1300</v>
      </c>
      <c r="B96" s="468"/>
      <c r="C96" s="468"/>
      <c r="D96" s="468"/>
      <c r="E96" s="469"/>
    </row>
    <row r="97" spans="1:5">
      <c r="A97" s="1032" t="s">
        <v>1301</v>
      </c>
      <c r="B97" s="1032"/>
      <c r="C97" s="1032"/>
      <c r="D97" s="633"/>
      <c r="E97" s="310"/>
    </row>
    <row r="98" spans="1:5" s="883" customFormat="1">
      <c r="A98" s="878" t="s">
        <v>1217</v>
      </c>
      <c r="B98" s="879" t="s">
        <v>1218</v>
      </c>
      <c r="C98" s="880" t="s">
        <v>1302</v>
      </c>
      <c r="D98" s="881" t="s">
        <v>1303</v>
      </c>
      <c r="E98" s="882"/>
    </row>
    <row r="99" spans="1:5" ht="26.1">
      <c r="A99" s="60" t="s">
        <v>1304</v>
      </c>
      <c r="B99" s="63" t="s">
        <v>1305</v>
      </c>
      <c r="C99" s="62" t="s">
        <v>1306</v>
      </c>
      <c r="D99" s="782" t="s">
        <v>1307</v>
      </c>
      <c r="E99" s="313" t="s">
        <v>1308</v>
      </c>
    </row>
    <row r="100" spans="1:5" ht="90.95">
      <c r="A100" s="1029" t="s">
        <v>1309</v>
      </c>
      <c r="B100" s="1028" t="s">
        <v>1310</v>
      </c>
      <c r="C100" s="64" t="s">
        <v>1311</v>
      </c>
      <c r="D100" s="64"/>
      <c r="E100" s="309"/>
    </row>
    <row r="101" spans="1:5" ht="39">
      <c r="A101" s="1029"/>
      <c r="B101" s="1028"/>
      <c r="C101" s="64" t="s">
        <v>1312</v>
      </c>
      <c r="D101" s="64"/>
      <c r="E101" s="309"/>
    </row>
    <row r="102" spans="1:5" ht="39">
      <c r="A102" s="1029"/>
      <c r="B102" s="1028"/>
      <c r="C102" s="64" t="s">
        <v>1313</v>
      </c>
      <c r="D102" s="64"/>
      <c r="E102" s="309"/>
    </row>
    <row r="103" spans="1:5" ht="39">
      <c r="A103" s="1029"/>
      <c r="B103" s="1028"/>
      <c r="C103" s="64" t="s">
        <v>1314</v>
      </c>
      <c r="D103" s="64"/>
      <c r="E103" s="309"/>
    </row>
    <row r="104" spans="1:5">
      <c r="A104" s="1032" t="s">
        <v>1315</v>
      </c>
      <c r="B104" s="1032"/>
      <c r="C104" s="1032"/>
      <c r="D104" s="633"/>
      <c r="E104" s="310"/>
    </row>
    <row r="105" spans="1:5" s="883" customFormat="1">
      <c r="A105" s="878" t="s">
        <v>1217</v>
      </c>
      <c r="B105" s="879" t="s">
        <v>1218</v>
      </c>
      <c r="C105" s="880" t="s">
        <v>1316</v>
      </c>
      <c r="D105" s="881"/>
      <c r="E105" s="882"/>
    </row>
    <row r="106" spans="1:5" ht="273">
      <c r="A106" s="60" t="s">
        <v>1317</v>
      </c>
      <c r="B106" s="63" t="s">
        <v>1318</v>
      </c>
      <c r="C106" s="838" t="s">
        <v>1319</v>
      </c>
      <c r="D106" s="64"/>
      <c r="E106" s="309"/>
    </row>
    <row r="107" spans="1:5">
      <c r="A107" s="1032" t="s">
        <v>1320</v>
      </c>
      <c r="B107" s="1032"/>
      <c r="C107" s="1032"/>
      <c r="D107" s="633"/>
      <c r="E107" s="310"/>
    </row>
    <row r="108" spans="1:5" s="883" customFormat="1">
      <c r="A108" s="878" t="s">
        <v>1217</v>
      </c>
      <c r="B108" s="879" t="s">
        <v>1218</v>
      </c>
      <c r="C108" s="880" t="s">
        <v>1302</v>
      </c>
      <c r="D108" s="881" t="s">
        <v>1321</v>
      </c>
      <c r="E108" s="882"/>
    </row>
    <row r="109" spans="1:5" ht="291" customHeight="1">
      <c r="A109" s="60" t="s">
        <v>1322</v>
      </c>
      <c r="B109" s="63" t="s">
        <v>1323</v>
      </c>
      <c r="C109" s="64" t="s">
        <v>1324</v>
      </c>
      <c r="D109" s="64"/>
      <c r="E109" s="313" t="s">
        <v>1325</v>
      </c>
    </row>
    <row r="110" spans="1:5" ht="274.5" customHeight="1">
      <c r="A110" s="60" t="s">
        <v>1326</v>
      </c>
      <c r="B110" s="63" t="s">
        <v>1327</v>
      </c>
      <c r="C110" s="64" t="s">
        <v>1328</v>
      </c>
      <c r="D110" s="64"/>
      <c r="E110" s="313" t="s">
        <v>1325</v>
      </c>
    </row>
    <row r="111" spans="1:5" ht="72.75" customHeight="1">
      <c r="A111" s="60" t="s">
        <v>1329</v>
      </c>
      <c r="B111" s="63" t="s">
        <v>1330</v>
      </c>
      <c r="C111" s="64" t="s">
        <v>1331</v>
      </c>
      <c r="D111" s="1043" t="s">
        <v>1332</v>
      </c>
      <c r="E111" s="555"/>
    </row>
    <row r="112" spans="1:5" ht="26.45">
      <c r="A112" s="1029" t="s">
        <v>1333</v>
      </c>
      <c r="B112" s="1028" t="s">
        <v>1334</v>
      </c>
      <c r="C112" s="314" t="s">
        <v>1335</v>
      </c>
      <c r="D112" s="1045"/>
      <c r="E112" s="309"/>
    </row>
    <row r="113" spans="1:5" ht="75" customHeight="1">
      <c r="A113" s="1029"/>
      <c r="B113" s="1028"/>
      <c r="C113" s="64" t="s">
        <v>1336</v>
      </c>
      <c r="D113" s="1045"/>
      <c r="E113" s="309"/>
    </row>
    <row r="114" spans="1:5" ht="39">
      <c r="A114" s="1029"/>
      <c r="B114" s="1028"/>
      <c r="C114" s="64" t="s">
        <v>1337</v>
      </c>
      <c r="D114" s="1045"/>
      <c r="E114" s="309"/>
    </row>
    <row r="115" spans="1:5" ht="195">
      <c r="A115" s="1029"/>
      <c r="B115" s="1028"/>
      <c r="C115" s="64" t="s">
        <v>1338</v>
      </c>
      <c r="D115" s="1045"/>
      <c r="E115" s="309"/>
    </row>
    <row r="116" spans="1:5" ht="47.25" customHeight="1">
      <c r="A116" s="1029"/>
      <c r="B116" s="1028"/>
      <c r="C116" s="64" t="s">
        <v>1339</v>
      </c>
      <c r="D116" s="1045"/>
      <c r="E116" s="309"/>
    </row>
    <row r="117" spans="1:5" ht="46.5" customHeight="1">
      <c r="A117" s="1029"/>
      <c r="B117" s="1028"/>
      <c r="C117" s="64" t="s">
        <v>1340</v>
      </c>
      <c r="D117" s="1045"/>
      <c r="E117" s="309"/>
    </row>
    <row r="118" spans="1:5" ht="62.25" customHeight="1">
      <c r="A118" s="1029"/>
      <c r="B118" s="1028"/>
      <c r="C118" s="64" t="s">
        <v>1341</v>
      </c>
      <c r="D118" s="1045"/>
      <c r="E118" s="309"/>
    </row>
    <row r="119" spans="1:5" ht="45" customHeight="1">
      <c r="A119" s="1029"/>
      <c r="B119" s="1028"/>
      <c r="C119" s="64" t="s">
        <v>1342</v>
      </c>
      <c r="D119" s="1045"/>
      <c r="E119" s="309"/>
    </row>
    <row r="120" spans="1:5" ht="33" customHeight="1">
      <c r="A120" s="1029"/>
      <c r="B120" s="1028"/>
      <c r="C120" s="64" t="s">
        <v>1343</v>
      </c>
      <c r="D120" s="1045"/>
      <c r="E120" s="309"/>
    </row>
    <row r="121" spans="1:5" ht="26.1">
      <c r="A121" s="1029"/>
      <c r="B121" s="1028"/>
      <c r="C121" s="64" t="s">
        <v>1344</v>
      </c>
      <c r="D121" s="1044"/>
      <c r="E121" s="309"/>
    </row>
    <row r="122" spans="1:5" ht="355.5" customHeight="1">
      <c r="A122" s="60" t="s">
        <v>1345</v>
      </c>
      <c r="B122" s="63" t="s">
        <v>1346</v>
      </c>
      <c r="C122" s="64" t="s">
        <v>1347</v>
      </c>
      <c r="D122" s="64"/>
      <c r="E122" s="313" t="s">
        <v>1348</v>
      </c>
    </row>
    <row r="123" spans="1:5">
      <c r="A123" s="1032" t="s">
        <v>1349</v>
      </c>
      <c r="B123" s="1032"/>
      <c r="C123" s="1032"/>
      <c r="D123" s="633"/>
      <c r="E123" s="310"/>
    </row>
    <row r="124" spans="1:5" ht="26.1">
      <c r="A124" s="60" t="s">
        <v>1350</v>
      </c>
      <c r="B124" s="63" t="s">
        <v>1351</v>
      </c>
      <c r="C124" s="62" t="s">
        <v>1352</v>
      </c>
      <c r="D124" s="634" t="s">
        <v>1353</v>
      </c>
      <c r="E124" s="313" t="s">
        <v>1354</v>
      </c>
    </row>
    <row r="125" spans="1:5" ht="26.1">
      <c r="A125" s="60" t="s">
        <v>1355</v>
      </c>
      <c r="B125" s="63" t="s">
        <v>1356</v>
      </c>
      <c r="C125" s="62" t="s">
        <v>1357</v>
      </c>
      <c r="D125" s="634" t="s">
        <v>1358</v>
      </c>
      <c r="E125" s="313" t="s">
        <v>1354</v>
      </c>
    </row>
    <row r="126" spans="1:5" ht="26.1">
      <c r="A126" s="60" t="s">
        <v>1359</v>
      </c>
      <c r="B126" s="63" t="s">
        <v>1360</v>
      </c>
      <c r="C126" s="62" t="s">
        <v>1357</v>
      </c>
      <c r="D126" s="634" t="s">
        <v>1353</v>
      </c>
      <c r="E126" s="313" t="s">
        <v>1354</v>
      </c>
    </row>
    <row r="127" spans="1:5">
      <c r="A127" s="1032" t="s">
        <v>1361</v>
      </c>
      <c r="B127" s="1032"/>
      <c r="C127" s="1032"/>
      <c r="D127" s="633"/>
      <c r="E127" s="310"/>
    </row>
    <row r="128" spans="1:5" s="883" customFormat="1">
      <c r="A128" s="878" t="s">
        <v>1217</v>
      </c>
      <c r="B128" s="879" t="s">
        <v>1218</v>
      </c>
      <c r="C128" s="880" t="s">
        <v>1302</v>
      </c>
      <c r="D128" s="881" t="s">
        <v>1362</v>
      </c>
      <c r="E128" s="882"/>
    </row>
    <row r="129" spans="1:6">
      <c r="A129" s="1029" t="s">
        <v>1363</v>
      </c>
      <c r="B129" s="1028" t="s">
        <v>1364</v>
      </c>
      <c r="C129" s="1040" t="s">
        <v>1365</v>
      </c>
      <c r="D129" s="1042" t="s">
        <v>1366</v>
      </c>
      <c r="E129" s="313" t="s">
        <v>1367</v>
      </c>
    </row>
    <row r="130" spans="1:6" ht="26.1">
      <c r="A130" s="1029"/>
      <c r="B130" s="1028"/>
      <c r="C130" s="1040"/>
      <c r="D130" s="1048"/>
      <c r="E130" s="313" t="s">
        <v>911</v>
      </c>
    </row>
    <row r="131" spans="1:6" ht="26.1">
      <c r="A131" s="60" t="s">
        <v>1368</v>
      </c>
      <c r="B131" s="63" t="s">
        <v>1369</v>
      </c>
      <c r="C131" s="62" t="s">
        <v>1370</v>
      </c>
      <c r="D131" s="637" t="s">
        <v>1371</v>
      </c>
      <c r="E131" s="313" t="s">
        <v>1372</v>
      </c>
    </row>
    <row r="132" spans="1:6" ht="51.95">
      <c r="A132" s="60" t="s">
        <v>1373</v>
      </c>
      <c r="B132" s="63" t="s">
        <v>1374</v>
      </c>
      <c r="C132" s="64" t="s">
        <v>1375</v>
      </c>
      <c r="D132" s="64"/>
      <c r="E132" s="309"/>
      <c r="F132" s="701"/>
    </row>
    <row r="133" spans="1:6">
      <c r="A133" s="1032" t="s">
        <v>1376</v>
      </c>
      <c r="B133" s="1032"/>
      <c r="C133" s="1032"/>
      <c r="D133" s="633"/>
      <c r="E133" s="310"/>
    </row>
    <row r="134" spans="1:6" s="883" customFormat="1">
      <c r="A134" s="878" t="s">
        <v>1217</v>
      </c>
      <c r="B134" s="879" t="s">
        <v>1218</v>
      </c>
      <c r="C134" s="880" t="s">
        <v>1302</v>
      </c>
      <c r="D134" s="881" t="s">
        <v>1377</v>
      </c>
      <c r="E134" s="882"/>
    </row>
    <row r="135" spans="1:6" ht="26.1">
      <c r="A135" s="60" t="s">
        <v>1378</v>
      </c>
      <c r="B135" s="63" t="s">
        <v>1379</v>
      </c>
      <c r="C135" s="62" t="s">
        <v>1087</v>
      </c>
      <c r="D135" s="637" t="s">
        <v>1380</v>
      </c>
      <c r="E135" s="313"/>
    </row>
    <row r="136" spans="1:6">
      <c r="A136" s="1032" t="s">
        <v>1381</v>
      </c>
      <c r="B136" s="1032"/>
      <c r="C136" s="1032"/>
      <c r="D136" s="633"/>
      <c r="E136" s="310"/>
    </row>
    <row r="137" spans="1:6" s="883" customFormat="1">
      <c r="A137" s="878" t="s">
        <v>1217</v>
      </c>
      <c r="B137" s="879" t="s">
        <v>1218</v>
      </c>
      <c r="C137" s="880" t="s">
        <v>1302</v>
      </c>
      <c r="D137" s="881" t="s">
        <v>1382</v>
      </c>
      <c r="E137" s="882"/>
    </row>
    <row r="138" spans="1:6" ht="26.1">
      <c r="A138" s="60" t="s">
        <v>1383</v>
      </c>
      <c r="B138" s="63" t="s">
        <v>1384</v>
      </c>
      <c r="C138" s="62" t="s">
        <v>1087</v>
      </c>
      <c r="D138" s="637" t="s">
        <v>1296</v>
      </c>
      <c r="E138" s="313"/>
    </row>
    <row r="139" spans="1:6">
      <c r="A139" s="1032" t="s">
        <v>1385</v>
      </c>
      <c r="B139" s="1032"/>
      <c r="C139" s="1032"/>
      <c r="D139" s="633"/>
      <c r="E139" s="310"/>
    </row>
    <row r="140" spans="1:6" s="883" customFormat="1">
      <c r="A140" s="878" t="s">
        <v>1217</v>
      </c>
      <c r="B140" s="879" t="s">
        <v>1218</v>
      </c>
      <c r="C140" s="880" t="s">
        <v>1302</v>
      </c>
      <c r="D140" s="881" t="s">
        <v>1386</v>
      </c>
      <c r="E140" s="882"/>
    </row>
    <row r="141" spans="1:6" ht="39">
      <c r="A141" s="60" t="s">
        <v>1387</v>
      </c>
      <c r="B141" s="63" t="s">
        <v>1388</v>
      </c>
      <c r="C141" s="64" t="s">
        <v>1389</v>
      </c>
      <c r="D141" s="637" t="s">
        <v>1199</v>
      </c>
      <c r="E141" s="313" t="s">
        <v>1390</v>
      </c>
    </row>
    <row r="142" spans="1:6">
      <c r="A142" s="1032" t="s">
        <v>1391</v>
      </c>
      <c r="B142" s="1032"/>
      <c r="C142" s="1032"/>
      <c r="D142" s="633"/>
      <c r="E142" s="310"/>
    </row>
    <row r="143" spans="1:6" s="883" customFormat="1" ht="18" customHeight="1">
      <c r="A143" s="878" t="s">
        <v>1217</v>
      </c>
      <c r="B143" s="879" t="s">
        <v>1218</v>
      </c>
      <c r="C143" s="880" t="s">
        <v>1302</v>
      </c>
      <c r="D143" s="637" t="s">
        <v>1392</v>
      </c>
      <c r="E143" s="882"/>
    </row>
    <row r="144" spans="1:6" ht="26.1">
      <c r="A144" s="60" t="s">
        <v>1393</v>
      </c>
      <c r="B144" s="63" t="s">
        <v>1394</v>
      </c>
      <c r="C144" s="62" t="s">
        <v>1087</v>
      </c>
      <c r="D144" s="637" t="s">
        <v>1392</v>
      </c>
      <c r="E144" s="309"/>
    </row>
    <row r="145" spans="1:5">
      <c r="A145" s="1032" t="s">
        <v>1395</v>
      </c>
      <c r="B145" s="1032"/>
      <c r="C145" s="1032"/>
      <c r="D145" s="633"/>
      <c r="E145" s="310"/>
    </row>
    <row r="146" spans="1:5" s="883" customFormat="1">
      <c r="A146" s="878" t="s">
        <v>1217</v>
      </c>
      <c r="B146" s="879" t="s">
        <v>1218</v>
      </c>
      <c r="C146" s="880" t="s">
        <v>1302</v>
      </c>
      <c r="D146" s="881" t="s">
        <v>1396</v>
      </c>
      <c r="E146" s="882"/>
    </row>
    <row r="147" spans="1:5" ht="39">
      <c r="A147" s="60" t="s">
        <v>1397</v>
      </c>
      <c r="B147" s="63" t="s">
        <v>1398</v>
      </c>
      <c r="C147" s="62" t="s">
        <v>1399</v>
      </c>
      <c r="D147" s="782" t="s">
        <v>927</v>
      </c>
      <c r="E147" s="313" t="s">
        <v>1400</v>
      </c>
    </row>
    <row r="148" spans="1:5">
      <c r="A148" s="464"/>
      <c r="B148" s="366"/>
      <c r="C148" s="465"/>
      <c r="D148" s="465"/>
      <c r="E148" s="466"/>
    </row>
    <row r="149" spans="1:5">
      <c r="A149" s="464"/>
      <c r="B149" s="366"/>
      <c r="C149" s="465"/>
      <c r="D149" s="465"/>
      <c r="E149" s="466"/>
    </row>
    <row r="150" spans="1:5">
      <c r="A150" s="464"/>
      <c r="B150" s="366"/>
      <c r="C150" s="465"/>
      <c r="D150" s="465"/>
      <c r="E150" s="466"/>
    </row>
    <row r="151" spans="1:5">
      <c r="A151" s="464"/>
      <c r="B151" s="366"/>
      <c r="C151" s="465"/>
      <c r="D151" s="465"/>
      <c r="E151" s="466"/>
    </row>
    <row r="152" spans="1:5">
      <c r="A152" s="464"/>
      <c r="B152" s="366"/>
      <c r="C152" s="465"/>
      <c r="D152" s="465"/>
      <c r="E152" s="466"/>
    </row>
    <row r="153" spans="1:5">
      <c r="A153" s="464"/>
      <c r="B153" s="366"/>
      <c r="C153" s="465"/>
      <c r="D153" s="465"/>
      <c r="E153" s="466"/>
    </row>
    <row r="154" spans="1:5">
      <c r="A154" s="464"/>
      <c r="B154" s="366"/>
      <c r="C154" s="465"/>
      <c r="D154" s="465"/>
      <c r="E154" s="466"/>
    </row>
    <row r="155" spans="1:5">
      <c r="A155" s="464"/>
      <c r="B155" s="366"/>
      <c r="C155" s="465"/>
      <c r="D155" s="465"/>
      <c r="E155" s="466"/>
    </row>
    <row r="156" spans="1:5">
      <c r="A156" s="464"/>
      <c r="B156" s="366"/>
      <c r="C156" s="465"/>
      <c r="D156" s="465"/>
      <c r="E156" s="466"/>
    </row>
    <row r="157" spans="1:5">
      <c r="A157" s="464"/>
      <c r="B157" s="366"/>
      <c r="C157" s="465"/>
      <c r="D157" s="465"/>
      <c r="E157" s="466"/>
    </row>
    <row r="158" spans="1:5">
      <c r="A158" s="464"/>
      <c r="B158" s="366"/>
      <c r="C158" s="465"/>
      <c r="D158" s="465"/>
      <c r="E158" s="466"/>
    </row>
    <row r="159" spans="1:5">
      <c r="A159" s="464"/>
      <c r="B159" s="366"/>
      <c r="C159" s="465"/>
      <c r="D159" s="465"/>
      <c r="E159" s="466"/>
    </row>
    <row r="160" spans="1:5">
      <c r="A160" s="464"/>
      <c r="B160" s="366"/>
      <c r="C160" s="465"/>
      <c r="D160" s="465"/>
      <c r="E160" s="466"/>
    </row>
    <row r="161" spans="1:5">
      <c r="A161" s="464"/>
      <c r="B161" s="366"/>
      <c r="C161" s="465"/>
      <c r="D161" s="465"/>
      <c r="E161" s="466"/>
    </row>
    <row r="162" spans="1:5">
      <c r="A162" s="464"/>
      <c r="B162" s="366"/>
      <c r="C162" s="465"/>
      <c r="D162" s="465"/>
      <c r="E162" s="466"/>
    </row>
    <row r="163" spans="1:5">
      <c r="A163" s="464"/>
      <c r="B163" s="366"/>
      <c r="C163" s="465"/>
      <c r="D163" s="465"/>
      <c r="E163" s="466"/>
    </row>
    <row r="164" spans="1:5">
      <c r="A164" s="464"/>
      <c r="B164" s="366"/>
      <c r="C164" s="465"/>
      <c r="D164" s="465"/>
      <c r="E164" s="466"/>
    </row>
    <row r="165" spans="1:5">
      <c r="A165" s="464"/>
      <c r="B165" s="366"/>
      <c r="C165" s="465"/>
      <c r="D165" s="465"/>
      <c r="E165" s="466"/>
    </row>
    <row r="166" spans="1:5">
      <c r="A166" s="464"/>
      <c r="B166" s="366"/>
      <c r="C166" s="465"/>
      <c r="D166" s="465"/>
      <c r="E166" s="466"/>
    </row>
    <row r="167" spans="1:5">
      <c r="A167" s="464"/>
      <c r="B167" s="366"/>
      <c r="C167" s="465"/>
      <c r="D167" s="465"/>
      <c r="E167" s="466"/>
    </row>
    <row r="168" spans="1:5">
      <c r="A168" s="464"/>
      <c r="B168" s="366"/>
      <c r="C168" s="465"/>
      <c r="D168" s="465"/>
      <c r="E168" s="466"/>
    </row>
    <row r="169" spans="1:5">
      <c r="A169" s="464"/>
      <c r="B169" s="366"/>
      <c r="C169" s="465"/>
      <c r="D169" s="465"/>
      <c r="E169" s="466"/>
    </row>
    <row r="170" spans="1:5">
      <c r="A170" s="464"/>
      <c r="B170" s="366"/>
      <c r="C170" s="465"/>
      <c r="D170" s="465"/>
      <c r="E170" s="466"/>
    </row>
    <row r="171" spans="1:5">
      <c r="A171" s="464"/>
      <c r="B171" s="366"/>
      <c r="C171" s="465"/>
      <c r="D171" s="465"/>
      <c r="E171" s="466"/>
    </row>
    <row r="172" spans="1:5">
      <c r="A172" s="464"/>
      <c r="B172" s="366"/>
      <c r="C172" s="465"/>
      <c r="D172" s="465"/>
      <c r="E172" s="466"/>
    </row>
    <row r="173" spans="1:5">
      <c r="A173" s="464"/>
      <c r="B173" s="366"/>
      <c r="C173" s="465"/>
      <c r="D173" s="465"/>
      <c r="E173" s="466"/>
    </row>
    <row r="174" spans="1:5">
      <c r="A174" s="464"/>
      <c r="B174" s="366"/>
      <c r="C174" s="465"/>
      <c r="D174" s="465"/>
      <c r="E174" s="466"/>
    </row>
    <row r="175" spans="1:5">
      <c r="A175" s="464"/>
      <c r="B175" s="366"/>
      <c r="C175" s="465"/>
      <c r="D175" s="465"/>
      <c r="E175" s="466"/>
    </row>
    <row r="176" spans="1:5">
      <c r="A176" s="464"/>
      <c r="B176" s="366"/>
      <c r="C176" s="465"/>
      <c r="D176" s="465"/>
      <c r="E176" s="466"/>
    </row>
    <row r="177" spans="1:5">
      <c r="A177" s="464"/>
      <c r="B177" s="366"/>
      <c r="C177" s="465"/>
      <c r="D177" s="465"/>
      <c r="E177" s="466"/>
    </row>
    <row r="178" spans="1:5">
      <c r="A178" s="464"/>
      <c r="B178" s="366"/>
      <c r="C178" s="465"/>
      <c r="D178" s="465"/>
      <c r="E178" s="466"/>
    </row>
    <row r="179" spans="1:5">
      <c r="A179" s="464"/>
      <c r="B179" s="366"/>
      <c r="C179" s="465"/>
      <c r="D179" s="465"/>
      <c r="E179" s="466"/>
    </row>
    <row r="180" spans="1:5">
      <c r="A180" s="464"/>
      <c r="B180" s="366"/>
      <c r="C180" s="465"/>
      <c r="D180" s="465"/>
      <c r="E180" s="466"/>
    </row>
    <row r="181" spans="1:5">
      <c r="A181" s="464"/>
      <c r="B181" s="366"/>
      <c r="C181" s="465"/>
      <c r="D181" s="465"/>
      <c r="E181" s="466"/>
    </row>
    <row r="182" spans="1:5">
      <c r="A182" s="464"/>
      <c r="B182" s="366"/>
      <c r="C182" s="465"/>
      <c r="D182" s="465"/>
      <c r="E182" s="466"/>
    </row>
    <row r="183" spans="1:5">
      <c r="A183" s="464"/>
      <c r="B183" s="366"/>
      <c r="C183" s="465"/>
      <c r="D183" s="465"/>
      <c r="E183" s="466"/>
    </row>
    <row r="184" spans="1:5">
      <c r="A184" s="464"/>
      <c r="B184" s="366"/>
      <c r="C184" s="465"/>
      <c r="D184" s="465"/>
      <c r="E184" s="466"/>
    </row>
    <row r="185" spans="1:5">
      <c r="A185" s="464"/>
      <c r="B185" s="366"/>
      <c r="C185" s="465"/>
      <c r="D185" s="465"/>
      <c r="E185" s="466"/>
    </row>
    <row r="186" spans="1:5">
      <c r="A186" s="464"/>
      <c r="B186" s="366"/>
      <c r="C186" s="465"/>
      <c r="D186" s="465"/>
      <c r="E186" s="466"/>
    </row>
    <row r="187" spans="1:5">
      <c r="A187" s="464"/>
      <c r="B187" s="366"/>
      <c r="C187" s="465"/>
      <c r="D187" s="465"/>
      <c r="E187" s="466"/>
    </row>
    <row r="188" spans="1:5">
      <c r="A188" s="464"/>
      <c r="B188" s="366"/>
      <c r="C188" s="465"/>
      <c r="D188" s="465"/>
      <c r="E188" s="466"/>
    </row>
    <row r="189" spans="1:5">
      <c r="A189" s="464"/>
      <c r="B189" s="366"/>
      <c r="C189" s="465"/>
      <c r="D189" s="465"/>
      <c r="E189" s="466"/>
    </row>
    <row r="190" spans="1:5">
      <c r="A190" s="464"/>
      <c r="B190" s="366"/>
      <c r="C190" s="465"/>
      <c r="D190" s="465"/>
      <c r="E190" s="466"/>
    </row>
    <row r="191" spans="1:5">
      <c r="A191" s="464"/>
      <c r="B191" s="366"/>
      <c r="C191" s="465"/>
      <c r="D191" s="465"/>
      <c r="E191" s="466"/>
    </row>
    <row r="192" spans="1:5">
      <c r="A192" s="464"/>
      <c r="B192" s="366"/>
      <c r="C192" s="465"/>
      <c r="D192" s="465"/>
      <c r="E192" s="466"/>
    </row>
    <row r="193" spans="1:5">
      <c r="A193" s="464"/>
      <c r="B193" s="366"/>
      <c r="C193" s="465"/>
      <c r="D193" s="465"/>
      <c r="E193" s="466"/>
    </row>
    <row r="194" spans="1:5">
      <c r="A194" s="464"/>
      <c r="B194" s="366"/>
      <c r="C194" s="465"/>
      <c r="D194" s="465"/>
      <c r="E194" s="466"/>
    </row>
    <row r="195" spans="1:5">
      <c r="A195" s="464"/>
      <c r="B195" s="366"/>
      <c r="C195" s="465"/>
      <c r="D195" s="465"/>
      <c r="E195" s="466"/>
    </row>
    <row r="196" spans="1:5">
      <c r="A196" s="464"/>
      <c r="B196" s="366"/>
      <c r="C196" s="465"/>
      <c r="D196" s="465"/>
      <c r="E196" s="466"/>
    </row>
    <row r="197" spans="1:5">
      <c r="A197" s="464"/>
      <c r="B197" s="366"/>
      <c r="C197" s="465"/>
      <c r="D197" s="465"/>
      <c r="E197" s="466"/>
    </row>
    <row r="198" spans="1:5">
      <c r="A198" s="464"/>
      <c r="B198" s="366"/>
      <c r="C198" s="465"/>
      <c r="D198" s="465"/>
      <c r="E198" s="466"/>
    </row>
    <row r="199" spans="1:5">
      <c r="A199" s="464"/>
      <c r="B199" s="366"/>
      <c r="C199" s="465"/>
      <c r="D199" s="465"/>
      <c r="E199" s="466"/>
    </row>
    <row r="200" spans="1:5">
      <c r="A200" s="464"/>
      <c r="B200" s="366"/>
      <c r="C200" s="465"/>
      <c r="D200" s="465"/>
      <c r="E200" s="466"/>
    </row>
    <row r="201" spans="1:5">
      <c r="A201" s="464"/>
      <c r="B201" s="366"/>
      <c r="C201" s="465"/>
      <c r="D201" s="465"/>
      <c r="E201" s="466"/>
    </row>
    <row r="202" spans="1:5">
      <c r="A202" s="464"/>
      <c r="B202" s="366"/>
      <c r="C202" s="465"/>
      <c r="D202" s="465"/>
      <c r="E202" s="466"/>
    </row>
    <row r="203" spans="1:5">
      <c r="A203" s="464"/>
      <c r="B203" s="366"/>
      <c r="C203" s="465"/>
      <c r="D203" s="465"/>
      <c r="E203" s="466"/>
    </row>
    <row r="204" spans="1:5">
      <c r="A204" s="464"/>
      <c r="B204" s="366"/>
      <c r="C204" s="465"/>
      <c r="D204" s="465"/>
      <c r="E204" s="466"/>
    </row>
    <row r="205" spans="1:5">
      <c r="A205" s="464"/>
      <c r="B205" s="366"/>
      <c r="C205" s="465"/>
      <c r="D205" s="465"/>
      <c r="E205" s="466"/>
    </row>
    <row r="206" spans="1:5">
      <c r="A206" s="464"/>
      <c r="B206" s="366"/>
      <c r="C206" s="465"/>
      <c r="D206" s="465"/>
      <c r="E206" s="466"/>
    </row>
    <row r="207" spans="1:5">
      <c r="A207" s="464"/>
      <c r="B207" s="366"/>
      <c r="C207" s="465"/>
      <c r="D207" s="465"/>
      <c r="E207" s="466"/>
    </row>
    <row r="208" spans="1:5">
      <c r="A208" s="464"/>
      <c r="B208" s="366"/>
      <c r="C208" s="465"/>
      <c r="D208" s="465"/>
      <c r="E208" s="466"/>
    </row>
    <row r="209" spans="1:5">
      <c r="A209" s="464"/>
      <c r="B209" s="366"/>
      <c r="C209" s="465"/>
      <c r="D209" s="465"/>
      <c r="E209" s="466"/>
    </row>
    <row r="210" spans="1:5">
      <c r="A210" s="464"/>
      <c r="B210" s="366"/>
      <c r="C210" s="465"/>
      <c r="D210" s="465"/>
      <c r="E210" s="466"/>
    </row>
    <row r="211" spans="1:5">
      <c r="A211" s="464"/>
      <c r="B211" s="366"/>
      <c r="C211" s="465"/>
      <c r="D211" s="465"/>
      <c r="E211" s="466"/>
    </row>
    <row r="212" spans="1:5">
      <c r="A212" s="464"/>
      <c r="B212" s="366"/>
      <c r="C212" s="465"/>
      <c r="D212" s="465"/>
      <c r="E212" s="466"/>
    </row>
    <row r="213" spans="1:5">
      <c r="A213" s="464"/>
      <c r="B213" s="366"/>
      <c r="C213" s="465"/>
      <c r="D213" s="465"/>
      <c r="E213" s="466"/>
    </row>
    <row r="214" spans="1:5">
      <c r="A214" s="464"/>
      <c r="B214" s="366"/>
      <c r="C214" s="465"/>
      <c r="D214" s="465"/>
      <c r="E214" s="466"/>
    </row>
    <row r="215" spans="1:5">
      <c r="A215" s="464"/>
      <c r="B215" s="366"/>
      <c r="C215" s="465"/>
      <c r="D215" s="465"/>
      <c r="E215" s="466"/>
    </row>
    <row r="216" spans="1:5">
      <c r="A216" s="464"/>
      <c r="B216" s="366"/>
      <c r="C216" s="465"/>
      <c r="D216" s="465"/>
      <c r="E216" s="466"/>
    </row>
    <row r="217" spans="1:5">
      <c r="A217" s="464"/>
      <c r="B217" s="366"/>
      <c r="C217" s="465"/>
      <c r="D217" s="465"/>
      <c r="E217" s="466"/>
    </row>
    <row r="218" spans="1:5">
      <c r="A218" s="464"/>
      <c r="B218" s="366"/>
      <c r="C218" s="465"/>
      <c r="D218" s="465"/>
      <c r="E218" s="466"/>
    </row>
    <row r="219" spans="1:5">
      <c r="A219" s="464"/>
      <c r="B219" s="366"/>
      <c r="C219" s="465"/>
      <c r="D219" s="465"/>
      <c r="E219" s="466"/>
    </row>
    <row r="220" spans="1:5">
      <c r="A220" s="464"/>
      <c r="B220" s="366"/>
      <c r="C220" s="465"/>
      <c r="D220" s="465"/>
      <c r="E220" s="466"/>
    </row>
    <row r="221" spans="1:5">
      <c r="A221" s="464"/>
      <c r="B221" s="366"/>
      <c r="C221" s="465"/>
      <c r="D221" s="465"/>
      <c r="E221" s="466"/>
    </row>
    <row r="222" spans="1:5">
      <c r="A222" s="464"/>
      <c r="B222" s="366"/>
      <c r="C222" s="465"/>
      <c r="D222" s="465"/>
      <c r="E222" s="466"/>
    </row>
    <row r="223" spans="1:5">
      <c r="A223" s="464"/>
      <c r="B223" s="366"/>
      <c r="C223" s="465"/>
      <c r="D223" s="465"/>
      <c r="E223" s="466"/>
    </row>
    <row r="224" spans="1:5">
      <c r="A224" s="464"/>
      <c r="B224" s="366"/>
      <c r="C224" s="465"/>
      <c r="D224" s="465"/>
      <c r="E224" s="466"/>
    </row>
    <row r="225" spans="1:5">
      <c r="A225" s="464"/>
      <c r="B225" s="366"/>
      <c r="C225" s="465"/>
      <c r="D225" s="465"/>
      <c r="E225" s="466"/>
    </row>
    <row r="226" spans="1:5">
      <c r="A226" s="464"/>
      <c r="B226" s="366"/>
      <c r="C226" s="465"/>
      <c r="D226" s="465"/>
      <c r="E226" s="466"/>
    </row>
    <row r="227" spans="1:5">
      <c r="A227" s="464"/>
      <c r="B227" s="366"/>
      <c r="C227" s="465"/>
      <c r="D227" s="465"/>
      <c r="E227" s="466"/>
    </row>
    <row r="228" spans="1:5">
      <c r="A228" s="464"/>
      <c r="B228" s="366"/>
      <c r="C228" s="465"/>
      <c r="D228" s="465"/>
      <c r="E228" s="466"/>
    </row>
    <row r="229" spans="1:5">
      <c r="A229" s="464"/>
      <c r="B229" s="366"/>
      <c r="C229" s="465"/>
      <c r="D229" s="465"/>
      <c r="E229" s="466"/>
    </row>
    <row r="230" spans="1:5">
      <c r="A230" s="464"/>
      <c r="B230" s="366"/>
      <c r="C230" s="465"/>
      <c r="D230" s="465"/>
      <c r="E230" s="466"/>
    </row>
    <row r="231" spans="1:5">
      <c r="A231" s="464"/>
      <c r="B231" s="366"/>
      <c r="C231" s="465"/>
      <c r="D231" s="465"/>
      <c r="E231" s="466"/>
    </row>
    <row r="232" spans="1:5">
      <c r="A232" s="464"/>
      <c r="B232" s="366"/>
      <c r="C232" s="465"/>
      <c r="D232" s="465"/>
      <c r="E232" s="466"/>
    </row>
    <row r="233" spans="1:5">
      <c r="A233" s="464"/>
      <c r="B233" s="366"/>
      <c r="C233" s="465"/>
      <c r="D233" s="465"/>
      <c r="E233" s="466"/>
    </row>
    <row r="234" spans="1:5">
      <c r="A234" s="464"/>
      <c r="B234" s="366"/>
      <c r="C234" s="465"/>
      <c r="D234" s="465"/>
      <c r="E234" s="466"/>
    </row>
    <row r="235" spans="1:5">
      <c r="A235" s="464"/>
      <c r="B235" s="366"/>
      <c r="C235" s="465"/>
      <c r="D235" s="465"/>
      <c r="E235" s="466"/>
    </row>
    <row r="236" spans="1:5">
      <c r="A236" s="464"/>
      <c r="B236" s="366"/>
      <c r="C236" s="465"/>
      <c r="D236" s="465"/>
      <c r="E236" s="466"/>
    </row>
    <row r="237" spans="1:5">
      <c r="A237" s="464"/>
      <c r="B237" s="366"/>
      <c r="C237" s="465"/>
      <c r="D237" s="465"/>
      <c r="E237" s="466"/>
    </row>
    <row r="238" spans="1:5">
      <c r="A238" s="464"/>
      <c r="B238" s="366"/>
      <c r="C238" s="465"/>
      <c r="D238" s="465"/>
      <c r="E238" s="466"/>
    </row>
    <row r="239" spans="1:5">
      <c r="A239" s="464"/>
      <c r="B239" s="366"/>
      <c r="C239" s="465"/>
      <c r="D239" s="465"/>
      <c r="E239" s="466"/>
    </row>
    <row r="240" spans="1:5">
      <c r="A240" s="464"/>
      <c r="B240" s="366"/>
      <c r="C240" s="465"/>
      <c r="D240" s="465"/>
      <c r="E240" s="466"/>
    </row>
    <row r="241" spans="1:5">
      <c r="A241" s="464"/>
      <c r="B241" s="366"/>
      <c r="C241" s="465"/>
      <c r="D241" s="465"/>
      <c r="E241" s="466"/>
    </row>
    <row r="242" spans="1:5">
      <c r="A242" s="464"/>
      <c r="B242" s="366"/>
      <c r="C242" s="465"/>
      <c r="D242" s="465"/>
      <c r="E242" s="466"/>
    </row>
    <row r="243" spans="1:5">
      <c r="A243" s="464"/>
      <c r="B243" s="366"/>
      <c r="C243" s="465"/>
      <c r="D243" s="465"/>
      <c r="E243" s="466"/>
    </row>
    <row r="244" spans="1:5">
      <c r="A244" s="464"/>
      <c r="B244" s="366"/>
      <c r="C244" s="465"/>
      <c r="D244" s="465"/>
      <c r="E244" s="466"/>
    </row>
    <row r="245" spans="1:5">
      <c r="A245" s="464"/>
      <c r="B245" s="366"/>
      <c r="C245" s="465"/>
      <c r="D245" s="465"/>
      <c r="E245" s="466"/>
    </row>
    <row r="246" spans="1:5">
      <c r="A246" s="464"/>
      <c r="B246" s="366"/>
      <c r="C246" s="465"/>
      <c r="D246" s="465"/>
      <c r="E246" s="466"/>
    </row>
    <row r="247" spans="1:5">
      <c r="A247" s="464"/>
      <c r="B247" s="366"/>
      <c r="C247" s="465"/>
      <c r="D247" s="465"/>
      <c r="E247" s="466"/>
    </row>
    <row r="248" spans="1:5">
      <c r="A248" s="464"/>
      <c r="B248" s="366"/>
      <c r="C248" s="465"/>
      <c r="D248" s="465"/>
      <c r="E248" s="466"/>
    </row>
    <row r="249" spans="1:5">
      <c r="A249" s="464"/>
      <c r="B249" s="366"/>
      <c r="C249" s="465"/>
      <c r="D249" s="465"/>
      <c r="E249" s="466"/>
    </row>
    <row r="250" spans="1:5">
      <c r="A250" s="464"/>
      <c r="B250" s="366"/>
      <c r="C250" s="465"/>
      <c r="D250" s="465"/>
      <c r="E250" s="466"/>
    </row>
    <row r="251" spans="1:5">
      <c r="A251" s="464"/>
      <c r="B251" s="366"/>
      <c r="C251" s="465"/>
      <c r="D251" s="465"/>
      <c r="E251" s="466"/>
    </row>
    <row r="252" spans="1:5">
      <c r="A252" s="464"/>
      <c r="B252" s="366"/>
      <c r="C252" s="465"/>
      <c r="D252" s="465"/>
      <c r="E252" s="466"/>
    </row>
    <row r="253" spans="1:5">
      <c r="A253" s="464"/>
      <c r="B253" s="366"/>
      <c r="C253" s="465"/>
      <c r="D253" s="465"/>
      <c r="E253" s="466"/>
    </row>
    <row r="254" spans="1:5">
      <c r="A254" s="464"/>
      <c r="B254" s="366"/>
      <c r="C254" s="465"/>
      <c r="D254" s="465"/>
      <c r="E254" s="466"/>
    </row>
    <row r="255" spans="1:5">
      <c r="A255" s="464"/>
      <c r="B255" s="366"/>
      <c r="C255" s="465"/>
      <c r="D255" s="465"/>
      <c r="E255" s="466"/>
    </row>
    <row r="256" spans="1:5">
      <c r="A256" s="464"/>
      <c r="B256" s="366"/>
      <c r="C256" s="465"/>
      <c r="D256" s="465"/>
      <c r="E256" s="466"/>
    </row>
    <row r="257" spans="1:5">
      <c r="A257" s="464"/>
      <c r="B257" s="366"/>
      <c r="C257" s="465"/>
      <c r="D257" s="465"/>
      <c r="E257" s="466"/>
    </row>
    <row r="258" spans="1:5">
      <c r="A258" s="464"/>
      <c r="B258" s="366"/>
      <c r="C258" s="465"/>
      <c r="D258" s="465"/>
      <c r="E258" s="466"/>
    </row>
    <row r="259" spans="1:5">
      <c r="A259" s="464"/>
      <c r="B259" s="366"/>
      <c r="C259" s="465"/>
      <c r="D259" s="465"/>
      <c r="E259" s="466"/>
    </row>
    <row r="260" spans="1:5">
      <c r="A260" s="464"/>
      <c r="B260" s="366"/>
      <c r="C260" s="465"/>
      <c r="D260" s="465"/>
      <c r="E260" s="466"/>
    </row>
    <row r="261" spans="1:5">
      <c r="A261" s="464"/>
      <c r="B261" s="366"/>
      <c r="C261" s="465"/>
      <c r="D261" s="465"/>
      <c r="E261" s="466"/>
    </row>
    <row r="262" spans="1:5">
      <c r="A262" s="464"/>
      <c r="B262" s="366"/>
      <c r="C262" s="465"/>
      <c r="D262" s="465"/>
      <c r="E262" s="466"/>
    </row>
    <row r="263" spans="1:5">
      <c r="A263" s="464"/>
      <c r="B263" s="366"/>
      <c r="C263" s="465"/>
      <c r="D263" s="465"/>
      <c r="E263" s="466"/>
    </row>
    <row r="264" spans="1:5">
      <c r="A264" s="464"/>
      <c r="B264" s="366"/>
      <c r="C264" s="465"/>
      <c r="D264" s="465"/>
      <c r="E264" s="466"/>
    </row>
    <row r="265" spans="1:5">
      <c r="A265" s="464"/>
      <c r="B265" s="366"/>
      <c r="C265" s="465"/>
      <c r="D265" s="465"/>
      <c r="E265" s="466"/>
    </row>
    <row r="266" spans="1:5">
      <c r="A266" s="464"/>
      <c r="B266" s="366"/>
      <c r="C266" s="465"/>
      <c r="D266" s="465"/>
      <c r="E266" s="466"/>
    </row>
    <row r="267" spans="1:5">
      <c r="A267" s="464"/>
      <c r="B267" s="366"/>
      <c r="C267" s="465"/>
      <c r="D267" s="465"/>
      <c r="E267" s="466"/>
    </row>
    <row r="268" spans="1:5">
      <c r="A268" s="464"/>
      <c r="B268" s="366"/>
      <c r="C268" s="465"/>
      <c r="D268" s="465"/>
      <c r="E268" s="466"/>
    </row>
    <row r="269" spans="1:5">
      <c r="A269" s="464"/>
      <c r="B269" s="366"/>
      <c r="C269" s="465"/>
      <c r="D269" s="465"/>
      <c r="E269" s="466"/>
    </row>
    <row r="270" spans="1:5">
      <c r="A270" s="464"/>
      <c r="B270" s="366"/>
      <c r="C270" s="465"/>
      <c r="D270" s="465"/>
      <c r="E270" s="466"/>
    </row>
    <row r="271" spans="1:5">
      <c r="A271" s="464"/>
      <c r="B271" s="366"/>
      <c r="C271" s="465"/>
      <c r="D271" s="465"/>
      <c r="E271" s="466"/>
    </row>
    <row r="272" spans="1:5">
      <c r="A272" s="464"/>
      <c r="B272" s="366"/>
      <c r="C272" s="465"/>
      <c r="D272" s="465"/>
      <c r="E272" s="466"/>
    </row>
    <row r="273" spans="1:5">
      <c r="A273" s="464"/>
      <c r="B273" s="366"/>
      <c r="C273" s="465"/>
      <c r="D273" s="465"/>
      <c r="E273" s="466"/>
    </row>
    <row r="274" spans="1:5">
      <c r="A274" s="464"/>
      <c r="B274" s="366"/>
      <c r="C274" s="465"/>
      <c r="D274" s="465"/>
      <c r="E274" s="466"/>
    </row>
    <row r="275" spans="1:5">
      <c r="A275" s="464"/>
      <c r="B275" s="366"/>
      <c r="C275" s="465"/>
      <c r="D275" s="465"/>
      <c r="E275" s="466"/>
    </row>
    <row r="276" spans="1:5">
      <c r="A276" s="464"/>
      <c r="B276" s="366"/>
      <c r="C276" s="465"/>
      <c r="D276" s="465"/>
      <c r="E276" s="466"/>
    </row>
    <row r="277" spans="1:5">
      <c r="A277" s="464"/>
      <c r="B277" s="366"/>
      <c r="C277" s="465"/>
      <c r="D277" s="465"/>
      <c r="E277" s="466"/>
    </row>
    <row r="278" spans="1:5">
      <c r="A278" s="464"/>
      <c r="B278" s="366"/>
      <c r="C278" s="465"/>
      <c r="D278" s="465"/>
      <c r="E278" s="466"/>
    </row>
    <row r="279" spans="1:5">
      <c r="A279" s="464"/>
      <c r="B279" s="366"/>
      <c r="C279" s="465"/>
      <c r="D279" s="465"/>
      <c r="E279" s="466"/>
    </row>
    <row r="280" spans="1:5">
      <c r="A280" s="464"/>
      <c r="B280" s="366"/>
      <c r="C280" s="465"/>
      <c r="D280" s="465"/>
      <c r="E280" s="466"/>
    </row>
    <row r="281" spans="1:5">
      <c r="A281" s="464"/>
      <c r="B281" s="366"/>
      <c r="C281" s="465"/>
      <c r="D281" s="465"/>
      <c r="E281" s="466"/>
    </row>
    <row r="282" spans="1:5">
      <c r="A282" s="464"/>
      <c r="B282" s="366"/>
      <c r="C282" s="465"/>
      <c r="D282" s="465"/>
      <c r="E282" s="466"/>
    </row>
    <row r="283" spans="1:5">
      <c r="A283" s="464"/>
      <c r="B283" s="366"/>
      <c r="C283" s="465"/>
      <c r="D283" s="465"/>
      <c r="E283" s="466"/>
    </row>
    <row r="284" spans="1:5">
      <c r="A284" s="464"/>
      <c r="B284" s="366"/>
      <c r="C284" s="465"/>
      <c r="D284" s="465"/>
      <c r="E284" s="466"/>
    </row>
    <row r="285" spans="1:5">
      <c r="A285" s="464"/>
      <c r="B285" s="366"/>
      <c r="C285" s="465"/>
      <c r="D285" s="465"/>
      <c r="E285" s="466"/>
    </row>
    <row r="286" spans="1:5">
      <c r="A286" s="464"/>
      <c r="B286" s="366"/>
      <c r="C286" s="465"/>
      <c r="D286" s="465"/>
      <c r="E286" s="466"/>
    </row>
    <row r="287" spans="1:5">
      <c r="A287" s="464"/>
      <c r="B287" s="366"/>
      <c r="C287" s="465"/>
      <c r="D287" s="465"/>
      <c r="E287" s="466"/>
    </row>
    <row r="288" spans="1:5">
      <c r="A288" s="464"/>
      <c r="B288" s="366"/>
      <c r="C288" s="465"/>
      <c r="D288" s="465"/>
      <c r="E288" s="466"/>
    </row>
    <row r="289" spans="1:5">
      <c r="A289" s="464"/>
      <c r="B289" s="366"/>
      <c r="C289" s="465"/>
      <c r="D289" s="465"/>
      <c r="E289" s="466"/>
    </row>
    <row r="290" spans="1:5">
      <c r="A290" s="464"/>
      <c r="B290" s="366"/>
      <c r="C290" s="465"/>
      <c r="D290" s="465"/>
      <c r="E290" s="466"/>
    </row>
    <row r="291" spans="1:5">
      <c r="A291" s="464"/>
      <c r="B291" s="366"/>
      <c r="C291" s="465"/>
      <c r="D291" s="465"/>
      <c r="E291" s="466"/>
    </row>
    <row r="292" spans="1:5">
      <c r="A292" s="464"/>
      <c r="B292" s="366"/>
      <c r="C292" s="465"/>
      <c r="D292" s="465"/>
      <c r="E292" s="466"/>
    </row>
    <row r="293" spans="1:5">
      <c r="A293" s="464"/>
      <c r="B293" s="366"/>
      <c r="C293" s="465"/>
      <c r="D293" s="465"/>
      <c r="E293" s="466"/>
    </row>
    <row r="294" spans="1:5">
      <c r="A294" s="464"/>
      <c r="B294" s="366"/>
      <c r="C294" s="465"/>
      <c r="D294" s="465"/>
      <c r="E294" s="466"/>
    </row>
    <row r="295" spans="1:5">
      <c r="A295" s="464"/>
      <c r="B295" s="366"/>
      <c r="C295" s="465"/>
      <c r="D295" s="465"/>
      <c r="E295" s="466"/>
    </row>
    <row r="296" spans="1:5">
      <c r="A296" s="464"/>
      <c r="B296" s="366"/>
      <c r="C296" s="465"/>
      <c r="D296" s="465"/>
      <c r="E296" s="466"/>
    </row>
    <row r="297" spans="1:5">
      <c r="A297" s="464"/>
      <c r="B297" s="366"/>
      <c r="C297" s="465"/>
      <c r="D297" s="465"/>
      <c r="E297" s="466"/>
    </row>
    <row r="298" spans="1:5">
      <c r="A298" s="464"/>
      <c r="B298" s="366"/>
      <c r="C298" s="465"/>
      <c r="D298" s="465"/>
      <c r="E298" s="466"/>
    </row>
    <row r="299" spans="1:5">
      <c r="A299" s="464"/>
      <c r="B299" s="366"/>
      <c r="C299" s="465"/>
      <c r="D299" s="465"/>
      <c r="E299" s="466"/>
    </row>
    <row r="300" spans="1:5">
      <c r="A300" s="464"/>
      <c r="B300" s="366"/>
      <c r="C300" s="465"/>
      <c r="D300" s="465"/>
      <c r="E300" s="466"/>
    </row>
    <row r="301" spans="1:5">
      <c r="A301" s="464"/>
      <c r="B301" s="366"/>
      <c r="C301" s="465"/>
      <c r="D301" s="465"/>
      <c r="E301" s="466"/>
    </row>
    <row r="302" spans="1:5">
      <c r="A302" s="464"/>
      <c r="B302" s="366"/>
      <c r="C302" s="465"/>
      <c r="D302" s="465"/>
      <c r="E302" s="466"/>
    </row>
    <row r="303" spans="1:5">
      <c r="A303" s="464"/>
      <c r="B303" s="366"/>
      <c r="C303" s="465"/>
      <c r="D303" s="465"/>
      <c r="E303" s="466"/>
    </row>
    <row r="304" spans="1:5">
      <c r="A304" s="464"/>
      <c r="B304" s="366"/>
      <c r="C304" s="465"/>
      <c r="D304" s="465"/>
      <c r="E304" s="466"/>
    </row>
    <row r="305" spans="1:5">
      <c r="A305" s="464"/>
      <c r="B305" s="366"/>
      <c r="C305" s="465"/>
      <c r="D305" s="465"/>
      <c r="E305" s="466"/>
    </row>
    <row r="306" spans="1:5">
      <c r="A306" s="464"/>
      <c r="B306" s="366"/>
      <c r="C306" s="465"/>
      <c r="D306" s="465"/>
      <c r="E306" s="466"/>
    </row>
    <row r="307" spans="1:5">
      <c r="A307" s="464"/>
      <c r="B307" s="366"/>
      <c r="C307" s="465"/>
      <c r="D307" s="465"/>
      <c r="E307" s="466"/>
    </row>
    <row r="308" spans="1:5">
      <c r="A308" s="464"/>
      <c r="B308" s="366"/>
      <c r="C308" s="465"/>
      <c r="D308" s="465"/>
      <c r="E308" s="466"/>
    </row>
    <row r="309" spans="1:5">
      <c r="A309" s="464"/>
      <c r="B309" s="366"/>
      <c r="C309" s="465"/>
      <c r="D309" s="465"/>
      <c r="E309" s="466"/>
    </row>
    <row r="310" spans="1:5">
      <c r="A310" s="464"/>
      <c r="B310" s="366"/>
      <c r="C310" s="465"/>
      <c r="D310" s="465"/>
      <c r="E310" s="466"/>
    </row>
    <row r="311" spans="1:5">
      <c r="A311" s="464"/>
      <c r="B311" s="366"/>
      <c r="C311" s="465"/>
      <c r="D311" s="465"/>
      <c r="E311" s="466"/>
    </row>
    <row r="312" spans="1:5">
      <c r="A312" s="464"/>
      <c r="B312" s="366"/>
      <c r="C312" s="465"/>
      <c r="D312" s="465"/>
      <c r="E312" s="466"/>
    </row>
    <row r="313" spans="1:5">
      <c r="A313" s="464"/>
      <c r="B313" s="366"/>
      <c r="C313" s="465"/>
      <c r="D313" s="465"/>
      <c r="E313" s="466"/>
    </row>
    <row r="314" spans="1:5">
      <c r="A314" s="464"/>
      <c r="B314" s="366"/>
      <c r="C314" s="465"/>
      <c r="D314" s="465"/>
      <c r="E314" s="466"/>
    </row>
    <row r="315" spans="1:5">
      <c r="A315" s="464"/>
      <c r="B315" s="366"/>
      <c r="C315" s="465"/>
      <c r="D315" s="465"/>
      <c r="E315" s="466"/>
    </row>
    <row r="316" spans="1:5">
      <c r="A316" s="464"/>
      <c r="B316" s="366"/>
      <c r="C316" s="465"/>
      <c r="D316" s="465"/>
      <c r="E316" s="466"/>
    </row>
    <row r="317" spans="1:5">
      <c r="A317" s="464"/>
      <c r="B317" s="366"/>
      <c r="C317" s="465"/>
      <c r="D317" s="465"/>
      <c r="E317" s="466"/>
    </row>
    <row r="318" spans="1:5">
      <c r="A318" s="464"/>
      <c r="B318" s="366"/>
      <c r="C318" s="465"/>
      <c r="D318" s="465"/>
      <c r="E318" s="466"/>
    </row>
    <row r="319" spans="1:5">
      <c r="A319" s="464"/>
      <c r="B319" s="366"/>
      <c r="C319" s="465"/>
      <c r="D319" s="465"/>
      <c r="E319" s="466"/>
    </row>
    <row r="320" spans="1:5">
      <c r="A320" s="464"/>
      <c r="B320" s="366"/>
      <c r="C320" s="465"/>
      <c r="D320" s="465"/>
      <c r="E320" s="466"/>
    </row>
    <row r="321" spans="1:5">
      <c r="A321" s="464"/>
      <c r="B321" s="366"/>
      <c r="C321" s="465"/>
      <c r="D321" s="465"/>
      <c r="E321" s="466"/>
    </row>
    <row r="322" spans="1:5">
      <c r="A322" s="464"/>
      <c r="B322" s="366"/>
      <c r="C322" s="465"/>
      <c r="D322" s="465"/>
      <c r="E322" s="466"/>
    </row>
    <row r="323" spans="1:5">
      <c r="A323" s="464"/>
      <c r="B323" s="366"/>
      <c r="C323" s="465"/>
      <c r="D323" s="465"/>
      <c r="E323" s="466"/>
    </row>
    <row r="324" spans="1:5">
      <c r="A324" s="464"/>
      <c r="B324" s="366"/>
      <c r="C324" s="465"/>
      <c r="D324" s="465"/>
      <c r="E324" s="466"/>
    </row>
    <row r="325" spans="1:5">
      <c r="A325" s="464"/>
      <c r="B325" s="366"/>
      <c r="C325" s="465"/>
      <c r="D325" s="465"/>
      <c r="E325" s="466"/>
    </row>
    <row r="326" spans="1:5">
      <c r="A326" s="464"/>
      <c r="B326" s="366"/>
      <c r="C326" s="465"/>
      <c r="D326" s="465"/>
      <c r="E326" s="466"/>
    </row>
    <row r="327" spans="1:5">
      <c r="A327" s="464"/>
      <c r="B327" s="366"/>
      <c r="C327" s="465"/>
      <c r="D327" s="465"/>
      <c r="E327" s="466"/>
    </row>
    <row r="328" spans="1:5">
      <c r="A328" s="464"/>
      <c r="B328" s="366"/>
      <c r="C328" s="465"/>
      <c r="D328" s="465"/>
      <c r="E328" s="466"/>
    </row>
    <row r="329" spans="1:5">
      <c r="A329" s="464"/>
      <c r="B329" s="366"/>
      <c r="C329" s="465"/>
      <c r="D329" s="465"/>
      <c r="E329" s="466"/>
    </row>
    <row r="330" spans="1:5">
      <c r="A330" s="464"/>
      <c r="B330" s="366"/>
      <c r="C330" s="465"/>
      <c r="D330" s="465"/>
      <c r="E330" s="466"/>
    </row>
    <row r="331" spans="1:5">
      <c r="A331" s="464"/>
      <c r="B331" s="366"/>
      <c r="C331" s="465"/>
      <c r="D331" s="465"/>
      <c r="E331" s="466"/>
    </row>
    <row r="332" spans="1:5">
      <c r="A332" s="464"/>
      <c r="B332" s="366"/>
      <c r="C332" s="465"/>
      <c r="D332" s="465"/>
      <c r="E332" s="466"/>
    </row>
    <row r="333" spans="1:5">
      <c r="A333" s="464"/>
      <c r="B333" s="366"/>
      <c r="C333" s="465"/>
      <c r="D333" s="465"/>
      <c r="E333" s="466"/>
    </row>
    <row r="334" spans="1:5">
      <c r="A334" s="464"/>
      <c r="B334" s="366"/>
      <c r="C334" s="465"/>
      <c r="D334" s="465"/>
      <c r="E334" s="466"/>
    </row>
    <row r="335" spans="1:5">
      <c r="A335" s="464"/>
      <c r="B335" s="366"/>
      <c r="C335" s="465"/>
      <c r="D335" s="465"/>
      <c r="E335" s="466"/>
    </row>
    <row r="336" spans="1:5">
      <c r="A336" s="464"/>
      <c r="B336" s="366"/>
      <c r="C336" s="465"/>
      <c r="D336" s="465"/>
      <c r="E336" s="466"/>
    </row>
    <row r="337" spans="1:5">
      <c r="A337" s="464"/>
      <c r="B337" s="366"/>
      <c r="C337" s="465"/>
      <c r="D337" s="465"/>
      <c r="E337" s="466"/>
    </row>
    <row r="338" spans="1:5">
      <c r="A338" s="464"/>
      <c r="B338" s="366"/>
      <c r="C338" s="465"/>
      <c r="D338" s="465"/>
      <c r="E338" s="466"/>
    </row>
    <row r="339" spans="1:5">
      <c r="A339" s="464"/>
      <c r="B339" s="366"/>
      <c r="C339" s="465"/>
      <c r="D339" s="465"/>
      <c r="E339" s="466"/>
    </row>
    <row r="340" spans="1:5">
      <c r="A340" s="464"/>
      <c r="B340" s="366"/>
      <c r="C340" s="465"/>
      <c r="D340" s="465"/>
      <c r="E340" s="466"/>
    </row>
    <row r="341" spans="1:5">
      <c r="A341" s="464"/>
      <c r="B341" s="366"/>
      <c r="C341" s="465"/>
      <c r="D341" s="465"/>
      <c r="E341" s="466"/>
    </row>
    <row r="342" spans="1:5">
      <c r="A342" s="464"/>
      <c r="B342" s="366"/>
      <c r="C342" s="465"/>
      <c r="D342" s="465"/>
      <c r="E342" s="466"/>
    </row>
    <row r="343" spans="1:5">
      <c r="A343" s="464"/>
      <c r="B343" s="366"/>
      <c r="C343" s="465"/>
      <c r="D343" s="465"/>
      <c r="E343" s="466"/>
    </row>
    <row r="344" spans="1:5">
      <c r="A344" s="464"/>
      <c r="B344" s="366"/>
      <c r="C344" s="465"/>
      <c r="D344" s="465"/>
      <c r="E344" s="466"/>
    </row>
    <row r="345" spans="1:5">
      <c r="A345" s="464"/>
      <c r="B345" s="366"/>
      <c r="C345" s="465"/>
      <c r="D345" s="465"/>
      <c r="E345" s="466"/>
    </row>
    <row r="346" spans="1:5">
      <c r="A346" s="464"/>
      <c r="B346" s="366"/>
      <c r="C346" s="465"/>
      <c r="D346" s="465"/>
      <c r="E346" s="466"/>
    </row>
    <row r="347" spans="1:5">
      <c r="A347" s="464"/>
      <c r="B347" s="366"/>
      <c r="C347" s="465"/>
      <c r="D347" s="465"/>
      <c r="E347" s="466"/>
    </row>
    <row r="348" spans="1:5">
      <c r="A348" s="464"/>
      <c r="B348" s="366"/>
      <c r="C348" s="465"/>
      <c r="D348" s="465"/>
      <c r="E348" s="466"/>
    </row>
    <row r="349" spans="1:5">
      <c r="A349" s="464"/>
      <c r="B349" s="366"/>
      <c r="C349" s="465"/>
      <c r="D349" s="465"/>
      <c r="E349" s="466"/>
    </row>
    <row r="350" spans="1:5">
      <c r="A350" s="464"/>
      <c r="B350" s="366"/>
      <c r="C350" s="465"/>
      <c r="D350" s="465"/>
      <c r="E350" s="466"/>
    </row>
    <row r="351" spans="1:5">
      <c r="A351" s="464"/>
      <c r="B351" s="366"/>
      <c r="C351" s="465"/>
      <c r="D351" s="465"/>
      <c r="E351" s="466"/>
    </row>
    <row r="352" spans="1:5">
      <c r="A352" s="464"/>
      <c r="B352" s="366"/>
      <c r="C352" s="465"/>
      <c r="D352" s="465"/>
      <c r="E352" s="466"/>
    </row>
    <row r="353" spans="1:5">
      <c r="A353" s="464"/>
      <c r="B353" s="366"/>
      <c r="C353" s="465"/>
      <c r="D353" s="465"/>
      <c r="E353" s="466"/>
    </row>
    <row r="354" spans="1:5">
      <c r="A354" s="464"/>
      <c r="B354" s="366"/>
      <c r="C354" s="465"/>
      <c r="D354" s="465"/>
      <c r="E354" s="466"/>
    </row>
    <row r="355" spans="1:5">
      <c r="A355" s="464"/>
      <c r="B355" s="366"/>
      <c r="C355" s="465"/>
      <c r="D355" s="465"/>
      <c r="E355" s="466"/>
    </row>
    <row r="356" spans="1:5">
      <c r="A356" s="464"/>
      <c r="B356" s="366"/>
      <c r="C356" s="465"/>
      <c r="D356" s="465"/>
      <c r="E356" s="466"/>
    </row>
    <row r="357" spans="1:5">
      <c r="A357" s="464"/>
      <c r="B357" s="366"/>
      <c r="C357" s="465"/>
      <c r="D357" s="465"/>
      <c r="E357" s="466"/>
    </row>
    <row r="358" spans="1:5">
      <c r="A358" s="464"/>
      <c r="B358" s="366"/>
      <c r="C358" s="465"/>
      <c r="D358" s="465"/>
      <c r="E358" s="466"/>
    </row>
    <row r="359" spans="1:5">
      <c r="A359" s="464"/>
      <c r="B359" s="366"/>
      <c r="C359" s="465"/>
      <c r="D359" s="465"/>
      <c r="E359" s="466"/>
    </row>
    <row r="360" spans="1:5">
      <c r="A360" s="464"/>
      <c r="B360" s="366"/>
      <c r="C360" s="465"/>
      <c r="D360" s="465"/>
      <c r="E360" s="466"/>
    </row>
    <row r="361" spans="1:5">
      <c r="A361" s="464"/>
      <c r="B361" s="366"/>
      <c r="C361" s="465"/>
      <c r="D361" s="465"/>
      <c r="E361" s="466"/>
    </row>
    <row r="362" spans="1:5">
      <c r="A362" s="464"/>
      <c r="B362" s="366"/>
      <c r="C362" s="465"/>
      <c r="D362" s="465"/>
      <c r="E362" s="466"/>
    </row>
    <row r="363" spans="1:5">
      <c r="A363" s="464"/>
      <c r="B363" s="366"/>
      <c r="C363" s="465"/>
      <c r="D363" s="465"/>
      <c r="E363" s="466"/>
    </row>
    <row r="364" spans="1:5">
      <c r="A364" s="464"/>
      <c r="B364" s="366"/>
      <c r="C364" s="465"/>
      <c r="D364" s="465"/>
      <c r="E364" s="466"/>
    </row>
    <row r="365" spans="1:5">
      <c r="A365" s="464"/>
      <c r="B365" s="366"/>
      <c r="C365" s="465"/>
      <c r="D365" s="465"/>
      <c r="E365" s="466"/>
    </row>
    <row r="366" spans="1:5">
      <c r="A366" s="464"/>
      <c r="B366" s="366"/>
      <c r="C366" s="465"/>
      <c r="D366" s="465"/>
      <c r="E366" s="466"/>
    </row>
    <row r="367" spans="1:5">
      <c r="A367" s="464"/>
      <c r="B367" s="366"/>
      <c r="C367" s="465"/>
      <c r="D367" s="465"/>
      <c r="E367" s="466"/>
    </row>
    <row r="368" spans="1:5">
      <c r="A368" s="464"/>
      <c r="B368" s="366"/>
      <c r="C368" s="465"/>
      <c r="D368" s="465"/>
      <c r="E368" s="466"/>
    </row>
    <row r="369" spans="1:5">
      <c r="A369" s="464"/>
      <c r="B369" s="366"/>
      <c r="C369" s="465"/>
      <c r="D369" s="465"/>
      <c r="E369" s="466"/>
    </row>
    <row r="370" spans="1:5">
      <c r="A370" s="464"/>
      <c r="B370" s="366"/>
      <c r="C370" s="465"/>
      <c r="D370" s="465"/>
      <c r="E370" s="466"/>
    </row>
    <row r="371" spans="1:5">
      <c r="A371" s="464"/>
      <c r="B371" s="366"/>
      <c r="C371" s="465"/>
      <c r="D371" s="465"/>
      <c r="E371" s="466"/>
    </row>
    <row r="372" spans="1:5">
      <c r="A372" s="464"/>
      <c r="B372" s="366"/>
      <c r="C372" s="465"/>
      <c r="D372" s="465"/>
      <c r="E372" s="466"/>
    </row>
    <row r="373" spans="1:5">
      <c r="A373" s="464"/>
      <c r="B373" s="366"/>
      <c r="C373" s="465"/>
      <c r="D373" s="465"/>
      <c r="E373" s="466"/>
    </row>
    <row r="374" spans="1:5">
      <c r="A374" s="464"/>
      <c r="B374" s="366"/>
      <c r="C374" s="465"/>
      <c r="D374" s="465"/>
      <c r="E374" s="466"/>
    </row>
    <row r="375" spans="1:5">
      <c r="A375" s="464"/>
      <c r="B375" s="366"/>
      <c r="C375" s="465"/>
      <c r="D375" s="465"/>
      <c r="E375" s="466"/>
    </row>
    <row r="376" spans="1:5">
      <c r="A376" s="464"/>
      <c r="B376" s="366"/>
      <c r="C376" s="465"/>
      <c r="D376" s="465"/>
      <c r="E376" s="466"/>
    </row>
    <row r="377" spans="1:5">
      <c r="A377" s="464"/>
      <c r="B377" s="366"/>
      <c r="C377" s="465"/>
      <c r="D377" s="465"/>
      <c r="E377" s="466"/>
    </row>
    <row r="378" spans="1:5">
      <c r="A378" s="464"/>
      <c r="B378" s="366"/>
      <c r="C378" s="465"/>
      <c r="D378" s="465"/>
      <c r="E378" s="466"/>
    </row>
    <row r="379" spans="1:5">
      <c r="A379" s="464"/>
      <c r="B379" s="366"/>
      <c r="C379" s="465"/>
      <c r="D379" s="465"/>
      <c r="E379" s="466"/>
    </row>
    <row r="380" spans="1:5">
      <c r="A380" s="464"/>
      <c r="B380" s="366"/>
      <c r="C380" s="465"/>
      <c r="D380" s="465"/>
      <c r="E380" s="466"/>
    </row>
    <row r="381" spans="1:5">
      <c r="A381" s="464"/>
      <c r="B381" s="366"/>
      <c r="C381" s="465"/>
      <c r="D381" s="465"/>
      <c r="E381" s="466"/>
    </row>
    <row r="382" spans="1:5">
      <c r="A382" s="464"/>
      <c r="B382" s="366"/>
      <c r="C382" s="465"/>
      <c r="D382" s="465"/>
      <c r="E382" s="466"/>
    </row>
    <row r="383" spans="1:5">
      <c r="A383" s="464"/>
      <c r="B383" s="366"/>
      <c r="C383" s="465"/>
      <c r="D383" s="465"/>
      <c r="E383" s="466"/>
    </row>
    <row r="384" spans="1:5">
      <c r="A384" s="464"/>
      <c r="B384" s="366"/>
      <c r="C384" s="465"/>
      <c r="D384" s="465"/>
      <c r="E384" s="466"/>
    </row>
    <row r="385" spans="1:5">
      <c r="A385" s="464"/>
      <c r="B385" s="366"/>
      <c r="C385" s="465"/>
      <c r="D385" s="465"/>
      <c r="E385" s="466"/>
    </row>
    <row r="386" spans="1:5">
      <c r="A386" s="464"/>
      <c r="B386" s="366"/>
      <c r="C386" s="465"/>
      <c r="D386" s="465"/>
      <c r="E386" s="466"/>
    </row>
    <row r="387" spans="1:5">
      <c r="A387" s="464"/>
      <c r="B387" s="366"/>
      <c r="C387" s="465"/>
      <c r="D387" s="465"/>
      <c r="E387" s="466"/>
    </row>
    <row r="388" spans="1:5">
      <c r="A388" s="464"/>
      <c r="B388" s="366"/>
      <c r="C388" s="465"/>
      <c r="D388" s="465"/>
      <c r="E388" s="466"/>
    </row>
    <row r="389" spans="1:5">
      <c r="A389" s="464"/>
      <c r="B389" s="366"/>
      <c r="C389" s="465"/>
      <c r="D389" s="465"/>
      <c r="E389" s="466"/>
    </row>
    <row r="390" spans="1:5">
      <c r="A390" s="464"/>
      <c r="B390" s="366"/>
      <c r="C390" s="465"/>
      <c r="D390" s="465"/>
      <c r="E390" s="466"/>
    </row>
    <row r="391" spans="1:5">
      <c r="A391" s="464"/>
      <c r="B391" s="366"/>
      <c r="C391" s="465"/>
      <c r="D391" s="465"/>
      <c r="E391" s="466"/>
    </row>
    <row r="392" spans="1:5">
      <c r="A392" s="464"/>
      <c r="B392" s="366"/>
      <c r="C392" s="465"/>
      <c r="D392" s="465"/>
      <c r="E392" s="466"/>
    </row>
    <row r="393" spans="1:5">
      <c r="A393" s="464"/>
      <c r="B393" s="366"/>
      <c r="C393" s="465"/>
      <c r="D393" s="465"/>
      <c r="E393" s="466"/>
    </row>
    <row r="394" spans="1:5">
      <c r="A394" s="464"/>
      <c r="B394" s="366"/>
      <c r="C394" s="465"/>
      <c r="D394" s="465"/>
      <c r="E394" s="466"/>
    </row>
    <row r="395" spans="1:5">
      <c r="A395" s="464"/>
      <c r="B395" s="366"/>
      <c r="C395" s="465"/>
      <c r="D395" s="465"/>
      <c r="E395" s="466"/>
    </row>
    <row r="396" spans="1:5">
      <c r="A396" s="464"/>
      <c r="B396" s="366"/>
      <c r="C396" s="465"/>
      <c r="D396" s="465"/>
      <c r="E396" s="466"/>
    </row>
    <row r="397" spans="1:5">
      <c r="A397" s="464"/>
      <c r="B397" s="366"/>
      <c r="C397" s="465"/>
      <c r="D397" s="465"/>
      <c r="E397" s="466"/>
    </row>
    <row r="398" spans="1:5">
      <c r="A398" s="464"/>
      <c r="B398" s="366"/>
      <c r="C398" s="465"/>
      <c r="D398" s="465"/>
      <c r="E398" s="466"/>
    </row>
    <row r="399" spans="1:5">
      <c r="A399" s="464"/>
      <c r="B399" s="366"/>
      <c r="C399" s="465"/>
      <c r="D399" s="465"/>
      <c r="E399" s="466"/>
    </row>
    <row r="400" spans="1:5">
      <c r="A400" s="464"/>
      <c r="B400" s="366"/>
      <c r="C400" s="465"/>
      <c r="D400" s="465"/>
      <c r="E400" s="466"/>
    </row>
    <row r="401" spans="1:5">
      <c r="A401" s="464"/>
      <c r="B401" s="366"/>
      <c r="C401" s="465"/>
      <c r="D401" s="465"/>
      <c r="E401" s="466"/>
    </row>
    <row r="402" spans="1:5">
      <c r="A402" s="464"/>
      <c r="B402" s="366"/>
      <c r="C402" s="465"/>
      <c r="D402" s="465"/>
      <c r="E402" s="466"/>
    </row>
    <row r="403" spans="1:5">
      <c r="A403" s="464"/>
      <c r="B403" s="366"/>
      <c r="C403" s="465"/>
      <c r="D403" s="465"/>
      <c r="E403" s="466"/>
    </row>
    <row r="404" spans="1:5">
      <c r="A404" s="464"/>
      <c r="B404" s="366"/>
      <c r="C404" s="465"/>
      <c r="D404" s="465"/>
      <c r="E404" s="466"/>
    </row>
    <row r="405" spans="1:5">
      <c r="A405" s="464"/>
      <c r="B405" s="366"/>
      <c r="C405" s="465"/>
      <c r="D405" s="465"/>
      <c r="E405" s="466"/>
    </row>
    <row r="406" spans="1:5">
      <c r="A406" s="464"/>
      <c r="B406" s="366"/>
      <c r="C406" s="465"/>
      <c r="D406" s="465"/>
      <c r="E406" s="466"/>
    </row>
    <row r="407" spans="1:5">
      <c r="A407" s="464"/>
      <c r="B407" s="366"/>
      <c r="C407" s="465"/>
      <c r="D407" s="465"/>
      <c r="E407" s="466"/>
    </row>
    <row r="408" spans="1:5">
      <c r="A408" s="464"/>
      <c r="B408" s="366"/>
      <c r="C408" s="465"/>
      <c r="D408" s="465"/>
      <c r="E408" s="466"/>
    </row>
    <row r="409" spans="1:5">
      <c r="A409" s="464"/>
      <c r="B409" s="366"/>
      <c r="C409" s="465"/>
      <c r="D409" s="465"/>
      <c r="E409" s="466"/>
    </row>
    <row r="410" spans="1:5">
      <c r="A410" s="464"/>
      <c r="B410" s="366"/>
      <c r="C410" s="465"/>
      <c r="D410" s="465"/>
      <c r="E410" s="466"/>
    </row>
    <row r="411" spans="1:5">
      <c r="A411" s="464"/>
      <c r="B411" s="366"/>
      <c r="C411" s="465"/>
      <c r="D411" s="465"/>
      <c r="E411" s="466"/>
    </row>
    <row r="412" spans="1:5">
      <c r="A412" s="464"/>
      <c r="B412" s="366"/>
      <c r="C412" s="465"/>
      <c r="D412" s="465"/>
      <c r="E412" s="466"/>
    </row>
    <row r="413" spans="1:5">
      <c r="A413" s="464"/>
      <c r="B413" s="366"/>
      <c r="C413" s="465"/>
      <c r="D413" s="465"/>
      <c r="E413" s="466"/>
    </row>
    <row r="414" spans="1:5">
      <c r="A414" s="464"/>
      <c r="B414" s="366"/>
      <c r="C414" s="465"/>
      <c r="D414" s="465"/>
      <c r="E414" s="466"/>
    </row>
    <row r="415" spans="1:5">
      <c r="A415" s="464"/>
      <c r="B415" s="366"/>
      <c r="C415" s="465"/>
      <c r="D415" s="465"/>
      <c r="E415" s="466"/>
    </row>
    <row r="416" spans="1:5">
      <c r="A416" s="464"/>
      <c r="B416" s="366"/>
      <c r="C416" s="465"/>
      <c r="D416" s="465"/>
      <c r="E416" s="466"/>
    </row>
    <row r="417" spans="1:5">
      <c r="A417" s="464"/>
      <c r="B417" s="366"/>
      <c r="C417" s="465"/>
      <c r="D417" s="465"/>
      <c r="E417" s="466"/>
    </row>
    <row r="418" spans="1:5">
      <c r="A418" s="464"/>
      <c r="B418" s="366"/>
      <c r="C418" s="465"/>
      <c r="D418" s="465"/>
      <c r="E418" s="466"/>
    </row>
    <row r="419" spans="1:5">
      <c r="A419" s="464"/>
      <c r="B419" s="366"/>
      <c r="C419" s="465"/>
      <c r="D419" s="465"/>
      <c r="E419" s="466"/>
    </row>
    <row r="420" spans="1:5">
      <c r="A420" s="464"/>
      <c r="B420" s="366"/>
      <c r="C420" s="465"/>
      <c r="D420" s="465"/>
      <c r="E420" s="466"/>
    </row>
    <row r="421" spans="1:5">
      <c r="A421" s="464"/>
      <c r="B421" s="366"/>
      <c r="C421" s="465"/>
      <c r="D421" s="465"/>
      <c r="E421" s="466"/>
    </row>
    <row r="422" spans="1:5">
      <c r="A422" s="464"/>
      <c r="B422" s="366"/>
      <c r="C422" s="465"/>
      <c r="D422" s="465"/>
      <c r="E422" s="466"/>
    </row>
    <row r="423" spans="1:5">
      <c r="A423" s="464"/>
      <c r="B423" s="366"/>
      <c r="C423" s="465"/>
      <c r="D423" s="465"/>
      <c r="E423" s="466"/>
    </row>
    <row r="424" spans="1:5">
      <c r="A424" s="464"/>
      <c r="B424" s="366"/>
      <c r="C424" s="465"/>
      <c r="D424" s="465"/>
      <c r="E424" s="466"/>
    </row>
    <row r="425" spans="1:5">
      <c r="A425" s="464"/>
      <c r="B425" s="366"/>
      <c r="C425" s="465"/>
      <c r="D425" s="465"/>
      <c r="E425" s="466"/>
    </row>
    <row r="426" spans="1:5">
      <c r="A426" s="464"/>
      <c r="B426" s="366"/>
      <c r="C426" s="465"/>
      <c r="D426" s="465"/>
      <c r="E426" s="466"/>
    </row>
    <row r="427" spans="1:5">
      <c r="A427" s="464"/>
      <c r="B427" s="366"/>
      <c r="C427" s="465"/>
      <c r="D427" s="465"/>
      <c r="E427" s="466"/>
    </row>
    <row r="428" spans="1:5">
      <c r="A428" s="464"/>
      <c r="B428" s="366"/>
      <c r="C428" s="465"/>
      <c r="D428" s="465"/>
      <c r="E428" s="466"/>
    </row>
    <row r="429" spans="1:5">
      <c r="A429" s="464"/>
      <c r="B429" s="366"/>
      <c r="C429" s="465"/>
      <c r="D429" s="465"/>
      <c r="E429" s="466"/>
    </row>
    <row r="430" spans="1:5">
      <c r="A430" s="464"/>
      <c r="B430" s="366"/>
      <c r="C430" s="465"/>
      <c r="D430" s="465"/>
      <c r="E430" s="466"/>
    </row>
    <row r="431" spans="1:5">
      <c r="A431" s="464"/>
      <c r="B431" s="366"/>
      <c r="C431" s="465"/>
      <c r="D431" s="465"/>
      <c r="E431" s="466"/>
    </row>
    <row r="432" spans="1:5">
      <c r="A432" s="464"/>
      <c r="B432" s="366"/>
      <c r="C432" s="465"/>
      <c r="D432" s="465"/>
      <c r="E432" s="466"/>
    </row>
    <row r="433" spans="1:5">
      <c r="A433" s="464"/>
      <c r="B433" s="366"/>
      <c r="C433" s="465"/>
      <c r="D433" s="465"/>
      <c r="E433" s="466"/>
    </row>
    <row r="434" spans="1:5">
      <c r="A434" s="464"/>
      <c r="B434" s="366"/>
      <c r="C434" s="465"/>
      <c r="D434" s="465"/>
      <c r="E434" s="466"/>
    </row>
    <row r="435" spans="1:5">
      <c r="A435" s="464"/>
      <c r="B435" s="366"/>
      <c r="C435" s="465"/>
      <c r="D435" s="465"/>
      <c r="E435" s="466"/>
    </row>
    <row r="436" spans="1:5">
      <c r="A436" s="464"/>
      <c r="B436" s="366"/>
      <c r="C436" s="465"/>
      <c r="D436" s="465"/>
      <c r="E436" s="466"/>
    </row>
    <row r="437" spans="1:5">
      <c r="A437" s="464"/>
      <c r="B437" s="366"/>
      <c r="C437" s="465"/>
      <c r="D437" s="465"/>
      <c r="E437" s="466"/>
    </row>
    <row r="438" spans="1:5">
      <c r="A438" s="464"/>
      <c r="B438" s="366"/>
      <c r="C438" s="465"/>
      <c r="D438" s="465"/>
      <c r="E438" s="466"/>
    </row>
    <row r="439" spans="1:5">
      <c r="A439" s="464"/>
      <c r="B439" s="366"/>
      <c r="C439" s="465"/>
      <c r="D439" s="465"/>
      <c r="E439" s="466"/>
    </row>
    <row r="440" spans="1:5">
      <c r="A440" s="464"/>
      <c r="B440" s="366"/>
      <c r="C440" s="465"/>
      <c r="D440" s="465"/>
      <c r="E440" s="466"/>
    </row>
    <row r="441" spans="1:5">
      <c r="A441" s="464"/>
      <c r="B441" s="366"/>
      <c r="C441" s="465"/>
      <c r="D441" s="465"/>
      <c r="E441" s="466"/>
    </row>
    <row r="442" spans="1:5">
      <c r="A442" s="464"/>
      <c r="B442" s="366"/>
      <c r="C442" s="465"/>
      <c r="D442" s="465"/>
      <c r="E442" s="466"/>
    </row>
    <row r="443" spans="1:5">
      <c r="A443" s="464"/>
      <c r="B443" s="366"/>
      <c r="C443" s="465"/>
      <c r="D443" s="465"/>
      <c r="E443" s="466"/>
    </row>
    <row r="444" spans="1:5">
      <c r="A444" s="464"/>
      <c r="B444" s="366"/>
      <c r="C444" s="465"/>
      <c r="D444" s="465"/>
      <c r="E444" s="466"/>
    </row>
    <row r="445" spans="1:5">
      <c r="A445" s="464"/>
      <c r="B445" s="366"/>
      <c r="C445" s="465"/>
      <c r="D445" s="465"/>
      <c r="E445" s="466"/>
    </row>
    <row r="446" spans="1:5">
      <c r="A446" s="464"/>
      <c r="B446" s="366"/>
      <c r="C446" s="465"/>
      <c r="D446" s="465"/>
      <c r="E446" s="466"/>
    </row>
    <row r="447" spans="1:5">
      <c r="A447" s="464"/>
      <c r="B447" s="366"/>
      <c r="C447" s="465"/>
      <c r="D447" s="465"/>
      <c r="E447" s="466"/>
    </row>
    <row r="448" spans="1:5">
      <c r="A448" s="464"/>
      <c r="B448" s="366"/>
      <c r="C448" s="465"/>
      <c r="D448" s="465"/>
      <c r="E448" s="466"/>
    </row>
    <row r="449" spans="1:5">
      <c r="A449" s="464"/>
      <c r="B449" s="366"/>
      <c r="C449" s="465"/>
      <c r="D449" s="465"/>
      <c r="E449" s="466"/>
    </row>
    <row r="450" spans="1:5">
      <c r="A450" s="464"/>
      <c r="B450" s="366"/>
      <c r="C450" s="465"/>
      <c r="D450" s="465"/>
      <c r="E450" s="466"/>
    </row>
    <row r="451" spans="1:5">
      <c r="A451" s="464"/>
      <c r="B451" s="366"/>
      <c r="C451" s="465"/>
      <c r="D451" s="465"/>
      <c r="E451" s="466"/>
    </row>
    <row r="452" spans="1:5">
      <c r="A452" s="464"/>
      <c r="B452" s="366"/>
      <c r="C452" s="465"/>
      <c r="D452" s="465"/>
      <c r="E452" s="466"/>
    </row>
    <row r="453" spans="1:5">
      <c r="A453" s="464"/>
      <c r="B453" s="366"/>
      <c r="C453" s="465"/>
      <c r="D453" s="465"/>
      <c r="E453" s="466"/>
    </row>
    <row r="454" spans="1:5">
      <c r="A454" s="464"/>
      <c r="B454" s="366"/>
      <c r="C454" s="465"/>
      <c r="D454" s="465"/>
      <c r="E454" s="466"/>
    </row>
    <row r="455" spans="1:5">
      <c r="A455" s="464"/>
      <c r="B455" s="366"/>
      <c r="C455" s="465"/>
      <c r="D455" s="465"/>
      <c r="E455" s="466"/>
    </row>
    <row r="456" spans="1:5">
      <c r="A456" s="464"/>
      <c r="B456" s="366"/>
      <c r="C456" s="465"/>
      <c r="D456" s="465"/>
      <c r="E456" s="466"/>
    </row>
    <row r="457" spans="1:5">
      <c r="A457" s="464"/>
      <c r="B457" s="366"/>
      <c r="C457" s="465"/>
      <c r="D457" s="465"/>
      <c r="E457" s="466"/>
    </row>
    <row r="458" spans="1:5">
      <c r="A458" s="464"/>
      <c r="B458" s="366"/>
      <c r="C458" s="465"/>
      <c r="D458" s="465"/>
      <c r="E458" s="466"/>
    </row>
    <row r="459" spans="1:5">
      <c r="A459" s="464"/>
      <c r="B459" s="366"/>
      <c r="C459" s="465"/>
      <c r="D459" s="465"/>
      <c r="E459" s="466"/>
    </row>
    <row r="460" spans="1:5">
      <c r="A460" s="464"/>
      <c r="B460" s="366"/>
      <c r="C460" s="465"/>
      <c r="D460" s="465"/>
      <c r="E460" s="466"/>
    </row>
    <row r="461" spans="1:5">
      <c r="A461" s="464"/>
      <c r="B461" s="366"/>
      <c r="C461" s="465"/>
      <c r="D461" s="465"/>
      <c r="E461" s="466"/>
    </row>
    <row r="462" spans="1:5">
      <c r="A462" s="464"/>
      <c r="B462" s="366"/>
      <c r="C462" s="465"/>
      <c r="D462" s="465"/>
      <c r="E462" s="466"/>
    </row>
    <row r="463" spans="1:5">
      <c r="A463" s="464"/>
      <c r="B463" s="366"/>
      <c r="C463" s="465"/>
      <c r="D463" s="465"/>
      <c r="E463" s="466"/>
    </row>
    <row r="464" spans="1:5">
      <c r="A464" s="464"/>
      <c r="B464" s="366"/>
      <c r="C464" s="465"/>
      <c r="D464" s="465"/>
      <c r="E464" s="466"/>
    </row>
    <row r="465" spans="1:5">
      <c r="A465" s="464"/>
      <c r="B465" s="366"/>
      <c r="C465" s="465"/>
      <c r="D465" s="465"/>
      <c r="E465" s="466"/>
    </row>
    <row r="466" spans="1:5">
      <c r="A466" s="464"/>
      <c r="B466" s="366"/>
      <c r="C466" s="465"/>
      <c r="D466" s="465"/>
      <c r="E466" s="466"/>
    </row>
    <row r="467" spans="1:5">
      <c r="A467" s="464"/>
      <c r="B467" s="366"/>
      <c r="C467" s="465"/>
      <c r="D467" s="465"/>
      <c r="E467" s="466"/>
    </row>
    <row r="468" spans="1:5">
      <c r="A468" s="464"/>
      <c r="B468" s="366"/>
      <c r="C468" s="465"/>
      <c r="D468" s="465"/>
      <c r="E468" s="466"/>
    </row>
    <row r="469" spans="1:5">
      <c r="A469" s="464"/>
      <c r="B469" s="366"/>
      <c r="C469" s="465"/>
      <c r="D469" s="465"/>
      <c r="E469" s="466"/>
    </row>
    <row r="470" spans="1:5">
      <c r="A470" s="464"/>
      <c r="B470" s="366"/>
      <c r="C470" s="465"/>
      <c r="D470" s="465"/>
      <c r="E470" s="466"/>
    </row>
    <row r="471" spans="1:5">
      <c r="A471" s="464"/>
      <c r="B471" s="366"/>
      <c r="C471" s="465"/>
      <c r="D471" s="465"/>
      <c r="E471" s="466"/>
    </row>
    <row r="472" spans="1:5">
      <c r="A472" s="464"/>
      <c r="B472" s="366"/>
      <c r="C472" s="465"/>
      <c r="D472" s="465"/>
      <c r="E472" s="466"/>
    </row>
    <row r="473" spans="1:5">
      <c r="A473" s="464"/>
      <c r="B473" s="366"/>
      <c r="C473" s="465"/>
      <c r="D473" s="465"/>
      <c r="E473" s="466"/>
    </row>
    <row r="474" spans="1:5">
      <c r="A474" s="464"/>
      <c r="B474" s="366"/>
      <c r="C474" s="465"/>
      <c r="D474" s="465"/>
      <c r="E474" s="466"/>
    </row>
    <row r="475" spans="1:5">
      <c r="A475" s="464"/>
      <c r="B475" s="366"/>
      <c r="C475" s="465"/>
      <c r="D475" s="465"/>
      <c r="E475" s="466"/>
    </row>
    <row r="476" spans="1:5">
      <c r="A476" s="464"/>
      <c r="B476" s="366"/>
      <c r="C476" s="465"/>
      <c r="D476" s="465"/>
      <c r="E476" s="466"/>
    </row>
    <row r="477" spans="1:5">
      <c r="A477" s="464"/>
      <c r="B477" s="366"/>
      <c r="C477" s="465"/>
      <c r="D477" s="465"/>
      <c r="E477" s="466"/>
    </row>
    <row r="478" spans="1:5">
      <c r="A478" s="464"/>
      <c r="B478" s="366"/>
      <c r="C478" s="465"/>
      <c r="D478" s="465"/>
      <c r="E478" s="466"/>
    </row>
    <row r="479" spans="1:5">
      <c r="A479" s="464"/>
      <c r="B479" s="366"/>
      <c r="C479" s="465"/>
      <c r="D479" s="465"/>
      <c r="E479" s="466"/>
    </row>
    <row r="480" spans="1:5">
      <c r="A480" s="464"/>
      <c r="B480" s="366"/>
      <c r="C480" s="465"/>
      <c r="D480" s="465"/>
      <c r="E480" s="466"/>
    </row>
    <row r="481" spans="1:5">
      <c r="A481" s="464"/>
      <c r="B481" s="366"/>
      <c r="C481" s="465"/>
      <c r="D481" s="465"/>
      <c r="E481" s="466"/>
    </row>
    <row r="482" spans="1:5">
      <c r="A482" s="464"/>
      <c r="B482" s="366"/>
      <c r="C482" s="465"/>
      <c r="D482" s="465"/>
      <c r="E482" s="466"/>
    </row>
    <row r="483" spans="1:5">
      <c r="A483" s="464"/>
      <c r="B483" s="366"/>
      <c r="C483" s="465"/>
      <c r="D483" s="465"/>
      <c r="E483" s="466"/>
    </row>
    <row r="484" spans="1:5">
      <c r="A484" s="464"/>
      <c r="B484" s="366"/>
      <c r="C484" s="465"/>
      <c r="D484" s="465"/>
      <c r="E484" s="466"/>
    </row>
    <row r="485" spans="1:5">
      <c r="A485" s="464"/>
      <c r="B485" s="366"/>
      <c r="C485" s="465"/>
      <c r="D485" s="465"/>
      <c r="E485" s="466"/>
    </row>
    <row r="486" spans="1:5">
      <c r="A486" s="464"/>
      <c r="B486" s="366"/>
      <c r="C486" s="465"/>
      <c r="D486" s="465"/>
      <c r="E486" s="466"/>
    </row>
    <row r="487" spans="1:5">
      <c r="A487" s="464"/>
      <c r="B487" s="366"/>
      <c r="C487" s="465"/>
      <c r="D487" s="465"/>
      <c r="E487" s="466"/>
    </row>
    <row r="488" spans="1:5">
      <c r="A488" s="464"/>
      <c r="B488" s="366"/>
      <c r="C488" s="465"/>
      <c r="D488" s="465"/>
      <c r="E488" s="466"/>
    </row>
    <row r="489" spans="1:5">
      <c r="A489" s="464"/>
      <c r="B489" s="366"/>
      <c r="C489" s="465"/>
      <c r="D489" s="465"/>
      <c r="E489" s="466"/>
    </row>
    <row r="490" spans="1:5">
      <c r="A490" s="464"/>
      <c r="B490" s="366"/>
      <c r="C490" s="465"/>
      <c r="D490" s="465"/>
      <c r="E490" s="466"/>
    </row>
    <row r="491" spans="1:5">
      <c r="A491" s="464"/>
      <c r="B491" s="366"/>
      <c r="C491" s="465"/>
      <c r="D491" s="465"/>
      <c r="E491" s="466"/>
    </row>
    <row r="492" spans="1:5">
      <c r="A492" s="464"/>
      <c r="B492" s="366"/>
      <c r="C492" s="465"/>
      <c r="D492" s="465"/>
      <c r="E492" s="466"/>
    </row>
    <row r="493" spans="1:5">
      <c r="A493" s="464"/>
      <c r="B493" s="366"/>
      <c r="C493" s="465"/>
      <c r="D493" s="465"/>
      <c r="E493" s="466"/>
    </row>
    <row r="494" spans="1:5">
      <c r="A494" s="464"/>
      <c r="B494" s="366"/>
      <c r="C494" s="465"/>
      <c r="D494" s="465"/>
      <c r="E494" s="466"/>
    </row>
    <row r="495" spans="1:5">
      <c r="A495" s="464"/>
      <c r="B495" s="366"/>
      <c r="C495" s="465"/>
      <c r="D495" s="465"/>
      <c r="E495" s="466"/>
    </row>
    <row r="496" spans="1:5">
      <c r="A496" s="464"/>
      <c r="B496" s="366"/>
      <c r="C496" s="465"/>
      <c r="D496" s="465"/>
      <c r="E496" s="466"/>
    </row>
    <row r="497" spans="1:5">
      <c r="A497" s="464"/>
      <c r="B497" s="366"/>
      <c r="C497" s="465"/>
      <c r="D497" s="465"/>
      <c r="E497" s="466"/>
    </row>
    <row r="498" spans="1:5">
      <c r="A498" s="464"/>
      <c r="B498" s="366"/>
      <c r="C498" s="465"/>
      <c r="D498" s="465"/>
      <c r="E498" s="466"/>
    </row>
    <row r="499" spans="1:5">
      <c r="A499" s="464"/>
      <c r="B499" s="366"/>
      <c r="C499" s="465"/>
      <c r="D499" s="465"/>
      <c r="E499" s="466"/>
    </row>
    <row r="500" spans="1:5">
      <c r="A500" s="464"/>
      <c r="B500" s="366"/>
      <c r="C500" s="465"/>
      <c r="D500" s="465"/>
      <c r="E500" s="466"/>
    </row>
    <row r="501" spans="1:5">
      <c r="A501" s="464"/>
      <c r="B501" s="366"/>
      <c r="C501" s="465"/>
      <c r="D501" s="465"/>
      <c r="E501" s="466"/>
    </row>
    <row r="502" spans="1:5">
      <c r="A502" s="464"/>
      <c r="B502" s="366"/>
      <c r="C502" s="465"/>
      <c r="D502" s="465"/>
      <c r="E502" s="466"/>
    </row>
    <row r="503" spans="1:5">
      <c r="A503" s="464"/>
      <c r="B503" s="366"/>
      <c r="C503" s="465"/>
      <c r="D503" s="465"/>
      <c r="E503" s="466"/>
    </row>
    <row r="504" spans="1:5">
      <c r="A504" s="464"/>
      <c r="B504" s="366"/>
      <c r="C504" s="465"/>
      <c r="D504" s="465"/>
      <c r="E504" s="466"/>
    </row>
    <row r="505" spans="1:5">
      <c r="A505" s="464"/>
      <c r="B505" s="366"/>
      <c r="C505" s="465"/>
      <c r="D505" s="465"/>
      <c r="E505" s="466"/>
    </row>
    <row r="506" spans="1:5">
      <c r="A506" s="464"/>
      <c r="B506" s="366"/>
      <c r="C506" s="465"/>
      <c r="D506" s="465"/>
      <c r="E506" s="466"/>
    </row>
    <row r="507" spans="1:5">
      <c r="A507" s="464"/>
      <c r="B507" s="366"/>
      <c r="C507" s="465"/>
      <c r="D507" s="465"/>
      <c r="E507" s="466"/>
    </row>
    <row r="508" spans="1:5">
      <c r="A508" s="464"/>
      <c r="B508" s="366"/>
      <c r="C508" s="465"/>
      <c r="D508" s="465"/>
      <c r="E508" s="466"/>
    </row>
    <row r="509" spans="1:5">
      <c r="A509" s="464"/>
      <c r="B509" s="366"/>
      <c r="C509" s="465"/>
      <c r="D509" s="465"/>
      <c r="E509" s="466"/>
    </row>
    <row r="510" spans="1:5">
      <c r="A510" s="464"/>
      <c r="B510" s="366"/>
      <c r="C510" s="465"/>
      <c r="D510" s="465"/>
      <c r="E510" s="466"/>
    </row>
    <row r="511" spans="1:5">
      <c r="A511" s="464"/>
      <c r="B511" s="366"/>
      <c r="C511" s="465"/>
      <c r="D511" s="465"/>
      <c r="E511" s="466"/>
    </row>
    <row r="512" spans="1:5">
      <c r="A512" s="464"/>
      <c r="B512" s="366"/>
      <c r="C512" s="465"/>
      <c r="D512" s="465"/>
      <c r="E512" s="466"/>
    </row>
    <row r="513" spans="1:5">
      <c r="A513" s="464"/>
      <c r="B513" s="366"/>
      <c r="C513" s="465"/>
      <c r="D513" s="465"/>
      <c r="E513" s="466"/>
    </row>
    <row r="514" spans="1:5">
      <c r="A514" s="464"/>
      <c r="B514" s="366"/>
      <c r="C514" s="465"/>
      <c r="D514" s="465"/>
      <c r="E514" s="466"/>
    </row>
    <row r="515" spans="1:5">
      <c r="A515" s="464"/>
      <c r="B515" s="366"/>
      <c r="C515" s="465"/>
      <c r="D515" s="465"/>
      <c r="E515" s="466"/>
    </row>
    <row r="516" spans="1:5">
      <c r="A516" s="464"/>
      <c r="B516" s="366"/>
      <c r="C516" s="465"/>
      <c r="D516" s="465"/>
      <c r="E516" s="466"/>
    </row>
    <row r="517" spans="1:5">
      <c r="A517" s="464"/>
      <c r="B517" s="366"/>
      <c r="C517" s="465"/>
      <c r="D517" s="465"/>
      <c r="E517" s="466"/>
    </row>
    <row r="518" spans="1:5">
      <c r="A518" s="464"/>
      <c r="B518" s="366"/>
      <c r="C518" s="465"/>
      <c r="D518" s="465"/>
      <c r="E518" s="466"/>
    </row>
    <row r="519" spans="1:5">
      <c r="A519" s="464"/>
      <c r="B519" s="366"/>
      <c r="C519" s="465"/>
      <c r="D519" s="465"/>
      <c r="E519" s="466"/>
    </row>
    <row r="520" spans="1:5">
      <c r="A520" s="464"/>
      <c r="B520" s="366"/>
      <c r="C520" s="465"/>
      <c r="D520" s="465"/>
      <c r="E520" s="466"/>
    </row>
    <row r="521" spans="1:5">
      <c r="A521" s="464"/>
      <c r="B521" s="366"/>
      <c r="C521" s="465"/>
      <c r="D521" s="465"/>
      <c r="E521" s="466"/>
    </row>
    <row r="522" spans="1:5">
      <c r="A522" s="464"/>
      <c r="B522" s="366"/>
      <c r="C522" s="465"/>
      <c r="D522" s="465"/>
      <c r="E522" s="466"/>
    </row>
    <row r="523" spans="1:5">
      <c r="A523" s="464"/>
      <c r="B523" s="366"/>
      <c r="C523" s="465"/>
      <c r="D523" s="465"/>
      <c r="E523" s="466"/>
    </row>
    <row r="524" spans="1:5">
      <c r="A524" s="464"/>
      <c r="B524" s="366"/>
      <c r="C524" s="465"/>
      <c r="D524" s="465"/>
      <c r="E524" s="466"/>
    </row>
    <row r="525" spans="1:5">
      <c r="A525" s="464"/>
      <c r="B525" s="366"/>
      <c r="C525" s="465"/>
      <c r="D525" s="465"/>
      <c r="E525" s="466"/>
    </row>
    <row r="526" spans="1:5">
      <c r="A526" s="464"/>
      <c r="B526" s="366"/>
      <c r="C526" s="465"/>
      <c r="D526" s="465"/>
      <c r="E526" s="466"/>
    </row>
    <row r="527" spans="1:5">
      <c r="A527" s="464"/>
      <c r="B527" s="366"/>
      <c r="C527" s="465"/>
      <c r="D527" s="465"/>
      <c r="E527" s="466"/>
    </row>
    <row r="528" spans="1:5">
      <c r="A528" s="464"/>
      <c r="B528" s="366"/>
      <c r="C528" s="465"/>
      <c r="D528" s="465"/>
      <c r="E528" s="466"/>
    </row>
    <row r="529" spans="1:5">
      <c r="A529" s="464"/>
      <c r="B529" s="366"/>
      <c r="C529" s="465"/>
      <c r="D529" s="465"/>
      <c r="E529" s="466"/>
    </row>
    <row r="530" spans="1:5">
      <c r="A530" s="464"/>
      <c r="B530" s="366"/>
      <c r="C530" s="465"/>
      <c r="D530" s="465"/>
      <c r="E530" s="466"/>
    </row>
    <row r="531" spans="1:5">
      <c r="A531" s="464"/>
      <c r="B531" s="366"/>
      <c r="C531" s="465"/>
      <c r="D531" s="465"/>
      <c r="E531" s="466"/>
    </row>
    <row r="532" spans="1:5">
      <c r="A532" s="464"/>
      <c r="B532" s="366"/>
      <c r="C532" s="465"/>
      <c r="D532" s="465"/>
      <c r="E532" s="466"/>
    </row>
    <row r="533" spans="1:5">
      <c r="A533" s="464"/>
      <c r="B533" s="366"/>
      <c r="C533" s="465"/>
      <c r="D533" s="465"/>
      <c r="E533" s="466"/>
    </row>
    <row r="534" spans="1:5">
      <c r="A534" s="464"/>
      <c r="B534" s="366"/>
      <c r="C534" s="465"/>
      <c r="D534" s="465"/>
      <c r="E534" s="466"/>
    </row>
    <row r="535" spans="1:5">
      <c r="A535" s="464"/>
      <c r="B535" s="366"/>
      <c r="C535" s="465"/>
      <c r="D535" s="465"/>
      <c r="E535" s="466"/>
    </row>
    <row r="536" spans="1:5">
      <c r="A536" s="464"/>
      <c r="B536" s="366"/>
      <c r="C536" s="465"/>
      <c r="D536" s="465"/>
      <c r="E536" s="466"/>
    </row>
    <row r="537" spans="1:5">
      <c r="A537" s="464"/>
      <c r="B537" s="366"/>
      <c r="C537" s="465"/>
      <c r="D537" s="465"/>
      <c r="E537" s="466"/>
    </row>
    <row r="538" spans="1:5">
      <c r="A538" s="464"/>
      <c r="B538" s="366"/>
      <c r="C538" s="465"/>
      <c r="D538" s="465"/>
      <c r="E538" s="466"/>
    </row>
    <row r="539" spans="1:5">
      <c r="A539" s="464"/>
      <c r="B539" s="366"/>
      <c r="C539" s="465"/>
      <c r="D539" s="465"/>
      <c r="E539" s="466"/>
    </row>
    <row r="540" spans="1:5">
      <c r="A540" s="464"/>
      <c r="B540" s="366"/>
      <c r="C540" s="465"/>
      <c r="D540" s="465"/>
      <c r="E540" s="466"/>
    </row>
    <row r="541" spans="1:5">
      <c r="A541" s="464"/>
      <c r="B541" s="366"/>
      <c r="C541" s="465"/>
      <c r="D541" s="465"/>
      <c r="E541" s="466"/>
    </row>
    <row r="542" spans="1:5">
      <c r="A542" s="464"/>
      <c r="B542" s="366"/>
      <c r="C542" s="465"/>
      <c r="D542" s="465"/>
      <c r="E542" s="466"/>
    </row>
    <row r="543" spans="1:5">
      <c r="A543" s="464"/>
      <c r="B543" s="366"/>
      <c r="C543" s="465"/>
      <c r="D543" s="465"/>
      <c r="E543" s="466"/>
    </row>
    <row r="544" spans="1:5">
      <c r="A544" s="464"/>
      <c r="B544" s="366"/>
      <c r="C544" s="465"/>
      <c r="D544" s="465"/>
      <c r="E544" s="466"/>
    </row>
    <row r="545" spans="1:5">
      <c r="A545" s="464"/>
      <c r="B545" s="366"/>
      <c r="C545" s="465"/>
      <c r="D545" s="465"/>
      <c r="E545" s="466"/>
    </row>
    <row r="546" spans="1:5">
      <c r="A546" s="464"/>
      <c r="B546" s="366"/>
      <c r="C546" s="465"/>
      <c r="D546" s="465"/>
      <c r="E546" s="466"/>
    </row>
    <row r="547" spans="1:5">
      <c r="A547" s="464"/>
      <c r="B547" s="366"/>
      <c r="C547" s="465"/>
      <c r="D547" s="465"/>
      <c r="E547" s="466"/>
    </row>
    <row r="548" spans="1:5">
      <c r="A548" s="464"/>
      <c r="B548" s="366"/>
      <c r="C548" s="465"/>
      <c r="D548" s="465"/>
      <c r="E548" s="466"/>
    </row>
    <row r="549" spans="1:5">
      <c r="A549" s="464"/>
      <c r="B549" s="366"/>
      <c r="C549" s="465"/>
      <c r="D549" s="465"/>
      <c r="E549" s="466"/>
    </row>
    <row r="550" spans="1:5">
      <c r="A550" s="464"/>
      <c r="B550" s="366"/>
      <c r="C550" s="465"/>
      <c r="D550" s="465"/>
      <c r="E550" s="466"/>
    </row>
    <row r="551" spans="1:5">
      <c r="A551" s="464"/>
      <c r="B551" s="366"/>
      <c r="C551" s="465"/>
      <c r="D551" s="465"/>
      <c r="E551" s="466"/>
    </row>
    <row r="552" spans="1:5">
      <c r="A552" s="464"/>
      <c r="B552" s="366"/>
      <c r="C552" s="465"/>
      <c r="D552" s="465"/>
      <c r="E552" s="466"/>
    </row>
    <row r="553" spans="1:5">
      <c r="A553" s="464"/>
      <c r="B553" s="366"/>
      <c r="C553" s="465"/>
      <c r="D553" s="465"/>
      <c r="E553" s="466"/>
    </row>
    <row r="554" spans="1:5">
      <c r="A554" s="464"/>
      <c r="B554" s="366"/>
      <c r="C554" s="465"/>
      <c r="D554" s="465"/>
      <c r="E554" s="466"/>
    </row>
    <row r="555" spans="1:5">
      <c r="A555" s="464"/>
      <c r="B555" s="366"/>
      <c r="C555" s="465"/>
      <c r="D555" s="465"/>
      <c r="E555" s="466"/>
    </row>
    <row r="556" spans="1:5">
      <c r="A556" s="464"/>
      <c r="B556" s="366"/>
      <c r="C556" s="465"/>
      <c r="D556" s="465"/>
      <c r="E556" s="466"/>
    </row>
    <row r="557" spans="1:5">
      <c r="A557" s="464"/>
      <c r="B557" s="366"/>
      <c r="C557" s="465"/>
      <c r="D557" s="465"/>
      <c r="E557" s="466"/>
    </row>
    <row r="558" spans="1:5">
      <c r="A558" s="464"/>
      <c r="B558" s="366"/>
      <c r="C558" s="465"/>
      <c r="D558" s="465"/>
      <c r="E558" s="466"/>
    </row>
    <row r="559" spans="1:5">
      <c r="A559" s="464"/>
      <c r="B559" s="366"/>
      <c r="C559" s="465"/>
      <c r="D559" s="465"/>
      <c r="E559" s="466"/>
    </row>
    <row r="560" spans="1:5">
      <c r="A560" s="464"/>
      <c r="B560" s="366"/>
      <c r="C560" s="465"/>
      <c r="D560" s="465"/>
      <c r="E560" s="466"/>
    </row>
    <row r="561" spans="1:5">
      <c r="A561" s="464"/>
      <c r="B561" s="366"/>
      <c r="C561" s="465"/>
      <c r="D561" s="465"/>
      <c r="E561" s="466"/>
    </row>
    <row r="562" spans="1:5">
      <c r="A562" s="464"/>
      <c r="B562" s="366"/>
      <c r="C562" s="465"/>
      <c r="D562" s="465"/>
      <c r="E562" s="466"/>
    </row>
    <row r="563" spans="1:5">
      <c r="A563" s="464"/>
      <c r="B563" s="366"/>
      <c r="C563" s="465"/>
      <c r="D563" s="465"/>
      <c r="E563" s="466"/>
    </row>
    <row r="564" spans="1:5">
      <c r="A564" s="464"/>
      <c r="B564" s="366"/>
      <c r="C564" s="465"/>
      <c r="D564" s="465"/>
      <c r="E564" s="466"/>
    </row>
    <row r="565" spans="1:5">
      <c r="A565" s="464"/>
      <c r="B565" s="366"/>
      <c r="C565" s="465"/>
      <c r="D565" s="465"/>
      <c r="E565" s="466"/>
    </row>
    <row r="566" spans="1:5">
      <c r="A566" s="464"/>
      <c r="B566" s="366"/>
      <c r="C566" s="465"/>
      <c r="D566" s="465"/>
      <c r="E566" s="466"/>
    </row>
    <row r="567" spans="1:5">
      <c r="A567" s="464"/>
      <c r="B567" s="366"/>
      <c r="C567" s="465"/>
      <c r="D567" s="465"/>
      <c r="E567" s="466"/>
    </row>
    <row r="568" spans="1:5">
      <c r="A568" s="464"/>
      <c r="B568" s="366"/>
      <c r="C568" s="465"/>
      <c r="D568" s="465"/>
      <c r="E568" s="466"/>
    </row>
    <row r="569" spans="1:5">
      <c r="A569" s="464"/>
      <c r="B569" s="366"/>
      <c r="C569" s="465"/>
      <c r="D569" s="465"/>
      <c r="E569" s="466"/>
    </row>
    <row r="570" spans="1:5">
      <c r="A570" s="464"/>
      <c r="B570" s="366"/>
      <c r="C570" s="465"/>
      <c r="D570" s="465"/>
      <c r="E570" s="466"/>
    </row>
    <row r="571" spans="1:5">
      <c r="A571" s="464"/>
      <c r="B571" s="366"/>
      <c r="C571" s="465"/>
      <c r="D571" s="465"/>
      <c r="E571" s="466"/>
    </row>
    <row r="572" spans="1:5">
      <c r="A572" s="464"/>
      <c r="B572" s="366"/>
      <c r="C572" s="465"/>
      <c r="D572" s="465"/>
      <c r="E572" s="466"/>
    </row>
    <row r="573" spans="1:5">
      <c r="A573" s="464"/>
      <c r="B573" s="366"/>
      <c r="C573" s="465"/>
      <c r="D573" s="465"/>
      <c r="E573" s="466"/>
    </row>
    <row r="574" spans="1:5">
      <c r="A574" s="464"/>
      <c r="B574" s="366"/>
      <c r="C574" s="465"/>
      <c r="D574" s="465"/>
      <c r="E574" s="466"/>
    </row>
    <row r="575" spans="1:5">
      <c r="A575" s="464"/>
      <c r="B575" s="366"/>
      <c r="C575" s="465"/>
      <c r="D575" s="465"/>
      <c r="E575" s="466"/>
    </row>
    <row r="576" spans="1:5">
      <c r="A576" s="464"/>
      <c r="B576" s="366"/>
      <c r="C576" s="465"/>
      <c r="D576" s="465"/>
      <c r="E576" s="466"/>
    </row>
    <row r="577" spans="1:5">
      <c r="A577" s="464"/>
      <c r="B577" s="366"/>
      <c r="C577" s="465"/>
      <c r="D577" s="465"/>
      <c r="E577" s="466"/>
    </row>
    <row r="578" spans="1:5">
      <c r="A578" s="464"/>
      <c r="B578" s="366"/>
      <c r="C578" s="465"/>
      <c r="D578" s="465"/>
      <c r="E578" s="466"/>
    </row>
    <row r="579" spans="1:5">
      <c r="A579" s="464"/>
      <c r="B579" s="366"/>
      <c r="C579" s="465"/>
      <c r="D579" s="465"/>
      <c r="E579" s="466"/>
    </row>
    <row r="580" spans="1:5">
      <c r="A580" s="464"/>
      <c r="B580" s="366"/>
      <c r="C580" s="465"/>
      <c r="D580" s="465"/>
      <c r="E580" s="466"/>
    </row>
    <row r="581" spans="1:5">
      <c r="A581" s="464"/>
      <c r="B581" s="366"/>
      <c r="C581" s="465"/>
      <c r="D581" s="465"/>
      <c r="E581" s="466"/>
    </row>
    <row r="582" spans="1:5">
      <c r="A582" s="464"/>
      <c r="B582" s="366"/>
      <c r="C582" s="465"/>
      <c r="D582" s="465"/>
      <c r="E582" s="466"/>
    </row>
    <row r="583" spans="1:5">
      <c r="A583" s="464"/>
      <c r="B583" s="366"/>
      <c r="C583" s="465"/>
      <c r="D583" s="465"/>
      <c r="E583" s="466"/>
    </row>
    <row r="584" spans="1:5">
      <c r="A584" s="464"/>
      <c r="B584" s="366"/>
      <c r="C584" s="465"/>
      <c r="D584" s="465"/>
      <c r="E584" s="466"/>
    </row>
    <row r="585" spans="1:5">
      <c r="A585" s="464"/>
      <c r="B585" s="366"/>
      <c r="C585" s="465"/>
      <c r="D585" s="465"/>
      <c r="E585" s="466"/>
    </row>
    <row r="586" spans="1:5">
      <c r="A586" s="464"/>
      <c r="B586" s="366"/>
      <c r="C586" s="465"/>
      <c r="D586" s="465"/>
      <c r="E586" s="466"/>
    </row>
    <row r="587" spans="1:5">
      <c r="A587" s="464"/>
      <c r="B587" s="366"/>
      <c r="C587" s="465"/>
      <c r="D587" s="465"/>
      <c r="E587" s="466"/>
    </row>
    <row r="588" spans="1:5">
      <c r="A588" s="464"/>
      <c r="B588" s="366"/>
      <c r="C588" s="465"/>
      <c r="D588" s="465"/>
      <c r="E588" s="466"/>
    </row>
    <row r="589" spans="1:5">
      <c r="A589" s="464"/>
      <c r="B589" s="366"/>
      <c r="C589" s="465"/>
      <c r="D589" s="465"/>
      <c r="E589" s="466"/>
    </row>
    <row r="590" spans="1:5">
      <c r="A590" s="464"/>
      <c r="B590" s="366"/>
      <c r="C590" s="465"/>
      <c r="D590" s="465"/>
      <c r="E590" s="466"/>
    </row>
    <row r="591" spans="1:5">
      <c r="A591" s="464"/>
      <c r="B591" s="366"/>
      <c r="C591" s="465"/>
      <c r="D591" s="465"/>
      <c r="E591" s="466"/>
    </row>
    <row r="592" spans="1:5">
      <c r="A592" s="464"/>
      <c r="B592" s="366"/>
      <c r="C592" s="465"/>
      <c r="D592" s="465"/>
      <c r="E592" s="466"/>
    </row>
    <row r="593" spans="1:5">
      <c r="A593" s="464"/>
      <c r="B593" s="366"/>
      <c r="C593" s="465"/>
      <c r="D593" s="465"/>
      <c r="E593" s="466"/>
    </row>
    <row r="594" spans="1:5">
      <c r="A594" s="464"/>
      <c r="B594" s="366"/>
      <c r="C594" s="465"/>
      <c r="D594" s="465"/>
      <c r="E594" s="466"/>
    </row>
    <row r="595" spans="1:5">
      <c r="A595" s="464"/>
      <c r="B595" s="366"/>
      <c r="C595" s="465"/>
      <c r="D595" s="465"/>
      <c r="E595" s="466"/>
    </row>
    <row r="596" spans="1:5">
      <c r="A596" s="464"/>
      <c r="B596" s="366"/>
      <c r="C596" s="465"/>
      <c r="D596" s="465"/>
      <c r="E596" s="466"/>
    </row>
    <row r="597" spans="1:5">
      <c r="A597" s="464"/>
      <c r="B597" s="366"/>
      <c r="C597" s="465"/>
      <c r="D597" s="465"/>
      <c r="E597" s="466"/>
    </row>
    <row r="598" spans="1:5">
      <c r="A598" s="464"/>
      <c r="B598" s="366"/>
      <c r="C598" s="465"/>
      <c r="D598" s="465"/>
      <c r="E598" s="466"/>
    </row>
    <row r="599" spans="1:5">
      <c r="A599" s="464"/>
      <c r="B599" s="366"/>
      <c r="C599" s="465"/>
      <c r="D599" s="465"/>
      <c r="E599" s="466"/>
    </row>
    <row r="600" spans="1:5">
      <c r="A600" s="464"/>
      <c r="B600" s="366"/>
      <c r="C600" s="465"/>
      <c r="D600" s="465"/>
      <c r="E600" s="466"/>
    </row>
    <row r="601" spans="1:5">
      <c r="A601" s="464"/>
      <c r="B601" s="366"/>
      <c r="C601" s="465"/>
      <c r="D601" s="465"/>
      <c r="E601" s="466"/>
    </row>
    <row r="602" spans="1:5">
      <c r="A602" s="464"/>
      <c r="B602" s="366"/>
      <c r="C602" s="465"/>
      <c r="D602" s="465"/>
      <c r="E602" s="466"/>
    </row>
    <row r="603" spans="1:5">
      <c r="A603" s="464"/>
      <c r="B603" s="366"/>
      <c r="C603" s="465"/>
      <c r="D603" s="465"/>
      <c r="E603" s="466"/>
    </row>
    <row r="604" spans="1:5">
      <c r="A604" s="464"/>
      <c r="B604" s="366"/>
      <c r="C604" s="465"/>
      <c r="D604" s="465"/>
      <c r="E604" s="466"/>
    </row>
    <row r="605" spans="1:5">
      <c r="A605" s="464"/>
      <c r="B605" s="366"/>
      <c r="C605" s="465"/>
      <c r="D605" s="465"/>
      <c r="E605" s="466"/>
    </row>
    <row r="606" spans="1:5">
      <c r="A606" s="464"/>
      <c r="B606" s="366"/>
      <c r="C606" s="465"/>
      <c r="D606" s="465"/>
      <c r="E606" s="466"/>
    </row>
    <row r="607" spans="1:5">
      <c r="A607" s="464"/>
      <c r="B607" s="366"/>
      <c r="C607" s="465"/>
      <c r="D607" s="465"/>
      <c r="E607" s="466"/>
    </row>
    <row r="608" spans="1:5">
      <c r="A608" s="464"/>
      <c r="B608" s="366"/>
      <c r="C608" s="465"/>
      <c r="D608" s="465"/>
      <c r="E608" s="466"/>
    </row>
    <row r="609" spans="1:5">
      <c r="A609" s="464"/>
      <c r="B609" s="366"/>
      <c r="C609" s="465"/>
      <c r="D609" s="465"/>
      <c r="E609" s="466"/>
    </row>
    <row r="610" spans="1:5">
      <c r="A610" s="464"/>
      <c r="B610" s="366"/>
      <c r="C610" s="465"/>
      <c r="D610" s="465"/>
      <c r="E610" s="466"/>
    </row>
    <row r="611" spans="1:5">
      <c r="A611" s="464"/>
      <c r="B611" s="366"/>
      <c r="C611" s="465"/>
      <c r="D611" s="465"/>
      <c r="E611" s="466"/>
    </row>
    <row r="612" spans="1:5">
      <c r="A612" s="464"/>
      <c r="B612" s="366"/>
      <c r="C612" s="465"/>
      <c r="D612" s="465"/>
      <c r="E612" s="466"/>
    </row>
    <row r="613" spans="1:5">
      <c r="A613" s="464"/>
      <c r="B613" s="366"/>
      <c r="C613" s="465"/>
      <c r="D613" s="465"/>
      <c r="E613" s="466"/>
    </row>
    <row r="614" spans="1:5">
      <c r="A614" s="464"/>
      <c r="B614" s="366"/>
      <c r="C614" s="465"/>
      <c r="D614" s="465"/>
      <c r="E614" s="466"/>
    </row>
    <row r="615" spans="1:5">
      <c r="A615" s="464"/>
      <c r="B615" s="366"/>
      <c r="C615" s="465"/>
      <c r="D615" s="465"/>
      <c r="E615" s="466"/>
    </row>
    <row r="616" spans="1:5">
      <c r="A616" s="464"/>
      <c r="B616" s="366"/>
      <c r="C616" s="465"/>
      <c r="D616" s="465"/>
      <c r="E616" s="466"/>
    </row>
    <row r="617" spans="1:5">
      <c r="A617" s="464"/>
      <c r="B617" s="366"/>
      <c r="C617" s="465"/>
      <c r="D617" s="465"/>
      <c r="E617" s="466"/>
    </row>
    <row r="618" spans="1:5">
      <c r="A618" s="464"/>
      <c r="B618" s="366"/>
      <c r="C618" s="465"/>
      <c r="D618" s="465"/>
      <c r="E618" s="466"/>
    </row>
    <row r="619" spans="1:5">
      <c r="A619" s="464"/>
      <c r="B619" s="366"/>
      <c r="C619" s="465"/>
      <c r="D619" s="465"/>
      <c r="E619" s="466"/>
    </row>
    <row r="620" spans="1:5">
      <c r="A620" s="464"/>
      <c r="B620" s="366"/>
      <c r="C620" s="465"/>
      <c r="D620" s="465"/>
      <c r="E620" s="466"/>
    </row>
    <row r="621" spans="1:5">
      <c r="A621" s="464"/>
      <c r="B621" s="366"/>
      <c r="C621" s="465"/>
      <c r="D621" s="465"/>
      <c r="E621" s="466"/>
    </row>
    <row r="622" spans="1:5">
      <c r="A622" s="464"/>
      <c r="B622" s="366"/>
      <c r="C622" s="465"/>
      <c r="D622" s="465"/>
      <c r="E622" s="466"/>
    </row>
    <row r="623" spans="1:5">
      <c r="A623" s="464"/>
      <c r="B623" s="366"/>
      <c r="C623" s="465"/>
      <c r="D623" s="465"/>
      <c r="E623" s="466"/>
    </row>
    <row r="624" spans="1:5">
      <c r="A624" s="464"/>
      <c r="B624" s="366"/>
      <c r="C624" s="465"/>
      <c r="D624" s="465"/>
      <c r="E624" s="466"/>
    </row>
    <row r="625" spans="1:5">
      <c r="A625" s="464"/>
      <c r="B625" s="366"/>
      <c r="C625" s="465"/>
      <c r="D625" s="465"/>
      <c r="E625" s="466"/>
    </row>
    <row r="626" spans="1:5">
      <c r="A626" s="464"/>
      <c r="B626" s="366"/>
      <c r="C626" s="465"/>
      <c r="D626" s="465"/>
      <c r="E626" s="466"/>
    </row>
    <row r="627" spans="1:5">
      <c r="A627" s="464"/>
      <c r="B627" s="366"/>
      <c r="C627" s="465"/>
      <c r="D627" s="465"/>
      <c r="E627" s="466"/>
    </row>
    <row r="628" spans="1:5">
      <c r="A628" s="464"/>
      <c r="B628" s="366"/>
      <c r="C628" s="465"/>
      <c r="D628" s="465"/>
      <c r="E628" s="466"/>
    </row>
    <row r="629" spans="1:5">
      <c r="A629" s="464"/>
      <c r="B629" s="366"/>
      <c r="C629" s="465"/>
      <c r="D629" s="465"/>
      <c r="E629" s="466"/>
    </row>
    <row r="630" spans="1:5">
      <c r="A630" s="464"/>
      <c r="B630" s="366"/>
      <c r="C630" s="465"/>
      <c r="D630" s="465"/>
      <c r="E630" s="466"/>
    </row>
    <row r="631" spans="1:5">
      <c r="A631" s="464"/>
      <c r="B631" s="366"/>
      <c r="C631" s="465"/>
      <c r="D631" s="465"/>
      <c r="E631" s="466"/>
    </row>
    <row r="632" spans="1:5">
      <c r="A632" s="464"/>
      <c r="B632" s="366"/>
      <c r="C632" s="465"/>
      <c r="D632" s="465"/>
      <c r="E632" s="466"/>
    </row>
    <row r="633" spans="1:5">
      <c r="A633" s="464"/>
      <c r="B633" s="366"/>
      <c r="C633" s="465"/>
      <c r="D633" s="465"/>
      <c r="E633" s="466"/>
    </row>
    <row r="634" spans="1:5">
      <c r="A634" s="464"/>
      <c r="B634" s="366"/>
      <c r="C634" s="465"/>
      <c r="D634" s="465"/>
      <c r="E634" s="466"/>
    </row>
    <row r="635" spans="1:5">
      <c r="A635" s="464"/>
      <c r="B635" s="366"/>
      <c r="C635" s="465"/>
      <c r="D635" s="465"/>
      <c r="E635" s="466"/>
    </row>
    <row r="636" spans="1:5">
      <c r="A636" s="464"/>
      <c r="B636" s="366"/>
      <c r="C636" s="465"/>
      <c r="D636" s="465"/>
      <c r="E636" s="466"/>
    </row>
    <row r="637" spans="1:5">
      <c r="A637" s="464"/>
      <c r="B637" s="366"/>
      <c r="C637" s="465"/>
      <c r="D637" s="465"/>
      <c r="E637" s="466"/>
    </row>
    <row r="638" spans="1:5">
      <c r="A638" s="464"/>
      <c r="B638" s="366"/>
      <c r="C638" s="465"/>
      <c r="D638" s="465"/>
      <c r="E638" s="466"/>
    </row>
    <row r="639" spans="1:5">
      <c r="A639" s="464"/>
      <c r="B639" s="366"/>
      <c r="C639" s="465"/>
      <c r="D639" s="465"/>
      <c r="E639" s="466"/>
    </row>
    <row r="640" spans="1:5">
      <c r="A640" s="464"/>
      <c r="B640" s="366"/>
      <c r="C640" s="465"/>
      <c r="D640" s="465"/>
      <c r="E640" s="466"/>
    </row>
    <row r="641" spans="1:5">
      <c r="A641" s="464"/>
      <c r="B641" s="366"/>
      <c r="C641" s="465"/>
      <c r="D641" s="465"/>
      <c r="E641" s="466"/>
    </row>
    <row r="642" spans="1:5">
      <c r="A642" s="464"/>
      <c r="B642" s="366"/>
      <c r="C642" s="465"/>
      <c r="D642" s="465"/>
      <c r="E642" s="466"/>
    </row>
    <row r="643" spans="1:5">
      <c r="A643" s="464"/>
      <c r="B643" s="366"/>
      <c r="C643" s="465"/>
      <c r="D643" s="465"/>
      <c r="E643" s="466"/>
    </row>
    <row r="644" spans="1:5">
      <c r="A644" s="464"/>
      <c r="B644" s="366"/>
      <c r="C644" s="465"/>
      <c r="D644" s="465"/>
      <c r="E644" s="466"/>
    </row>
    <row r="645" spans="1:5">
      <c r="A645" s="464"/>
      <c r="B645" s="366"/>
      <c r="C645" s="465"/>
      <c r="D645" s="465"/>
      <c r="E645" s="466"/>
    </row>
    <row r="646" spans="1:5">
      <c r="A646" s="464"/>
      <c r="B646" s="366"/>
      <c r="C646" s="465"/>
      <c r="D646" s="465"/>
      <c r="E646" s="466"/>
    </row>
    <row r="647" spans="1:5">
      <c r="A647" s="464"/>
      <c r="B647" s="366"/>
      <c r="C647" s="465"/>
      <c r="D647" s="465"/>
      <c r="E647" s="466"/>
    </row>
    <row r="648" spans="1:5">
      <c r="A648" s="464"/>
      <c r="B648" s="366"/>
      <c r="C648" s="465"/>
      <c r="D648" s="465"/>
      <c r="E648" s="466"/>
    </row>
    <row r="649" spans="1:5">
      <c r="A649" s="464"/>
      <c r="B649" s="366"/>
      <c r="C649" s="465"/>
      <c r="D649" s="465"/>
      <c r="E649" s="466"/>
    </row>
    <row r="650" spans="1:5">
      <c r="A650" s="464"/>
      <c r="B650" s="366"/>
      <c r="C650" s="465"/>
      <c r="D650" s="465"/>
      <c r="E650" s="466"/>
    </row>
    <row r="651" spans="1:5">
      <c r="A651" s="464"/>
      <c r="B651" s="366"/>
      <c r="C651" s="465"/>
      <c r="D651" s="465"/>
      <c r="E651" s="466"/>
    </row>
    <row r="652" spans="1:5">
      <c r="A652" s="464"/>
      <c r="B652" s="366"/>
      <c r="C652" s="465"/>
      <c r="D652" s="465"/>
      <c r="E652" s="466"/>
    </row>
    <row r="653" spans="1:5">
      <c r="A653" s="464"/>
      <c r="B653" s="366"/>
      <c r="C653" s="465"/>
      <c r="D653" s="465"/>
      <c r="E653" s="466"/>
    </row>
    <row r="654" spans="1:5">
      <c r="A654" s="464"/>
      <c r="B654" s="366"/>
      <c r="C654" s="465"/>
      <c r="D654" s="465"/>
      <c r="E654" s="466"/>
    </row>
    <row r="655" spans="1:5">
      <c r="A655" s="464"/>
      <c r="B655" s="366"/>
      <c r="C655" s="465"/>
      <c r="D655" s="465"/>
      <c r="E655" s="466"/>
    </row>
    <row r="656" spans="1:5">
      <c r="A656" s="464"/>
      <c r="B656" s="366"/>
      <c r="C656" s="465"/>
      <c r="D656" s="465"/>
      <c r="E656" s="466"/>
    </row>
    <row r="657" spans="1:5">
      <c r="A657" s="464"/>
      <c r="B657" s="366"/>
      <c r="C657" s="465"/>
      <c r="D657" s="465"/>
      <c r="E657" s="466"/>
    </row>
    <row r="658" spans="1:5">
      <c r="A658" s="464"/>
      <c r="B658" s="366"/>
      <c r="C658" s="465"/>
      <c r="D658" s="465"/>
      <c r="E658" s="466"/>
    </row>
    <row r="659" spans="1:5">
      <c r="A659" s="464"/>
      <c r="B659" s="366"/>
      <c r="C659" s="465"/>
      <c r="D659" s="465"/>
      <c r="E659" s="466"/>
    </row>
    <row r="660" spans="1:5">
      <c r="A660" s="464"/>
      <c r="B660" s="366"/>
      <c r="C660" s="465"/>
      <c r="D660" s="465"/>
      <c r="E660" s="466"/>
    </row>
    <row r="661" spans="1:5">
      <c r="A661" s="464"/>
      <c r="B661" s="366"/>
      <c r="C661" s="465"/>
      <c r="D661" s="465"/>
      <c r="E661" s="466"/>
    </row>
    <row r="662" spans="1:5">
      <c r="A662" s="464"/>
      <c r="B662" s="366"/>
      <c r="C662" s="465"/>
      <c r="D662" s="465"/>
      <c r="E662" s="466"/>
    </row>
    <row r="663" spans="1:5">
      <c r="A663" s="464"/>
      <c r="B663" s="366"/>
      <c r="C663" s="465"/>
      <c r="D663" s="465"/>
      <c r="E663" s="466"/>
    </row>
    <row r="664" spans="1:5">
      <c r="A664" s="464"/>
      <c r="B664" s="366"/>
      <c r="C664" s="465"/>
      <c r="D664" s="465"/>
      <c r="E664" s="466"/>
    </row>
    <row r="665" spans="1:5">
      <c r="A665" s="464"/>
      <c r="B665" s="366"/>
      <c r="C665" s="465"/>
      <c r="D665" s="465"/>
      <c r="E665" s="466"/>
    </row>
    <row r="666" spans="1:5">
      <c r="A666" s="464"/>
      <c r="B666" s="366"/>
      <c r="C666" s="465"/>
      <c r="D666" s="465"/>
      <c r="E666" s="466"/>
    </row>
    <row r="667" spans="1:5">
      <c r="A667" s="464"/>
      <c r="B667" s="366"/>
      <c r="C667" s="465"/>
      <c r="D667" s="465"/>
      <c r="E667" s="466"/>
    </row>
    <row r="668" spans="1:5">
      <c r="A668" s="464"/>
      <c r="B668" s="366"/>
      <c r="C668" s="465"/>
      <c r="D668" s="465"/>
      <c r="E668" s="466"/>
    </row>
    <row r="669" spans="1:5">
      <c r="A669" s="464"/>
      <c r="B669" s="366"/>
      <c r="C669" s="465"/>
      <c r="D669" s="465"/>
      <c r="E669" s="466"/>
    </row>
    <row r="670" spans="1:5">
      <c r="A670" s="464"/>
      <c r="B670" s="366"/>
      <c r="C670" s="465"/>
      <c r="D670" s="465"/>
      <c r="E670" s="466"/>
    </row>
    <row r="671" spans="1:5">
      <c r="A671" s="464"/>
      <c r="B671" s="366"/>
      <c r="C671" s="465"/>
      <c r="D671" s="465"/>
      <c r="E671" s="466"/>
    </row>
    <row r="672" spans="1:5">
      <c r="A672" s="464"/>
      <c r="B672" s="366"/>
      <c r="C672" s="465"/>
      <c r="D672" s="465"/>
      <c r="E672" s="466"/>
    </row>
    <row r="673" spans="1:5">
      <c r="A673" s="464"/>
      <c r="B673" s="366"/>
      <c r="C673" s="465"/>
      <c r="D673" s="465"/>
      <c r="E673" s="466"/>
    </row>
    <row r="674" spans="1:5">
      <c r="A674" s="464"/>
      <c r="B674" s="366"/>
      <c r="C674" s="465"/>
      <c r="D674" s="465"/>
      <c r="E674" s="466"/>
    </row>
    <row r="675" spans="1:5">
      <c r="A675" s="464"/>
      <c r="B675" s="366"/>
      <c r="C675" s="465"/>
      <c r="D675" s="465"/>
      <c r="E675" s="466"/>
    </row>
    <row r="676" spans="1:5">
      <c r="A676" s="464"/>
      <c r="B676" s="366"/>
      <c r="C676" s="465"/>
      <c r="D676" s="465"/>
      <c r="E676" s="466"/>
    </row>
    <row r="677" spans="1:5">
      <c r="A677" s="464"/>
      <c r="B677" s="366"/>
      <c r="C677" s="465"/>
      <c r="D677" s="465"/>
      <c r="E677" s="466"/>
    </row>
    <row r="678" spans="1:5">
      <c r="A678" s="464"/>
      <c r="B678" s="366"/>
      <c r="C678" s="465"/>
      <c r="D678" s="465"/>
      <c r="E678" s="466"/>
    </row>
    <row r="679" spans="1:5">
      <c r="A679" s="464"/>
      <c r="B679" s="366"/>
      <c r="C679" s="465"/>
      <c r="D679" s="465"/>
      <c r="E679" s="466"/>
    </row>
    <row r="680" spans="1:5">
      <c r="A680" s="464"/>
      <c r="B680" s="366"/>
      <c r="C680" s="465"/>
      <c r="D680" s="465"/>
      <c r="E680" s="466"/>
    </row>
    <row r="681" spans="1:5">
      <c r="A681" s="464"/>
      <c r="B681" s="366"/>
      <c r="C681" s="465"/>
      <c r="D681" s="465"/>
      <c r="E681" s="466"/>
    </row>
    <row r="682" spans="1:5">
      <c r="A682" s="464"/>
      <c r="B682" s="366"/>
      <c r="C682" s="465"/>
      <c r="D682" s="465"/>
      <c r="E682" s="466"/>
    </row>
    <row r="683" spans="1:5">
      <c r="A683" s="464"/>
      <c r="B683" s="366"/>
      <c r="C683" s="465"/>
      <c r="D683" s="465"/>
      <c r="E683" s="466"/>
    </row>
    <row r="684" spans="1:5">
      <c r="A684" s="464"/>
      <c r="B684" s="366"/>
      <c r="C684" s="465"/>
      <c r="D684" s="465"/>
      <c r="E684" s="466"/>
    </row>
    <row r="685" spans="1:5">
      <c r="A685" s="464"/>
      <c r="B685" s="366"/>
      <c r="C685" s="465"/>
      <c r="D685" s="465"/>
      <c r="E685" s="466"/>
    </row>
    <row r="686" spans="1:5">
      <c r="A686" s="464"/>
      <c r="B686" s="366"/>
      <c r="C686" s="465"/>
      <c r="D686" s="465"/>
      <c r="E686" s="466"/>
    </row>
    <row r="687" spans="1:5">
      <c r="A687" s="464"/>
      <c r="B687" s="366"/>
      <c r="C687" s="465"/>
      <c r="D687" s="465"/>
      <c r="E687" s="466"/>
    </row>
    <row r="688" spans="1:5">
      <c r="A688" s="464"/>
      <c r="B688" s="366"/>
      <c r="C688" s="465"/>
      <c r="D688" s="465"/>
      <c r="E688" s="466"/>
    </row>
    <row r="689" spans="1:5">
      <c r="A689" s="464"/>
      <c r="B689" s="366"/>
      <c r="C689" s="465"/>
      <c r="D689" s="465"/>
      <c r="E689" s="466"/>
    </row>
    <row r="690" spans="1:5">
      <c r="A690" s="464"/>
      <c r="B690" s="366"/>
      <c r="C690" s="465"/>
      <c r="D690" s="465"/>
      <c r="E690" s="466"/>
    </row>
    <row r="691" spans="1:5">
      <c r="A691" s="464"/>
      <c r="B691" s="366"/>
      <c r="C691" s="465"/>
      <c r="D691" s="465"/>
      <c r="E691" s="466"/>
    </row>
    <row r="692" spans="1:5">
      <c r="A692" s="464"/>
      <c r="B692" s="366"/>
      <c r="C692" s="465"/>
      <c r="D692" s="465"/>
      <c r="E692" s="466"/>
    </row>
    <row r="693" spans="1:5">
      <c r="A693" s="464"/>
      <c r="B693" s="366"/>
      <c r="C693" s="465"/>
      <c r="D693" s="465"/>
      <c r="E693" s="466"/>
    </row>
    <row r="694" spans="1:5">
      <c r="A694" s="464"/>
      <c r="B694" s="366"/>
      <c r="C694" s="465"/>
      <c r="D694" s="465"/>
      <c r="E694" s="466"/>
    </row>
    <row r="695" spans="1:5">
      <c r="A695" s="464"/>
      <c r="B695" s="366"/>
      <c r="C695" s="465"/>
      <c r="D695" s="465"/>
      <c r="E695" s="466"/>
    </row>
    <row r="696" spans="1:5">
      <c r="A696" s="464"/>
      <c r="B696" s="366"/>
      <c r="C696" s="465"/>
      <c r="D696" s="465"/>
      <c r="E696" s="466"/>
    </row>
    <row r="697" spans="1:5">
      <c r="A697" s="464"/>
      <c r="B697" s="366"/>
      <c r="C697" s="465"/>
      <c r="D697" s="465"/>
      <c r="E697" s="466"/>
    </row>
    <row r="698" spans="1:5">
      <c r="A698" s="464"/>
      <c r="B698" s="366"/>
      <c r="C698" s="465"/>
      <c r="D698" s="465"/>
      <c r="E698" s="466"/>
    </row>
    <row r="699" spans="1:5">
      <c r="A699" s="464"/>
      <c r="B699" s="366"/>
      <c r="C699" s="465"/>
      <c r="D699" s="465"/>
      <c r="E699" s="466"/>
    </row>
    <row r="700" spans="1:5">
      <c r="A700" s="464"/>
      <c r="B700" s="366"/>
      <c r="C700" s="465"/>
      <c r="D700" s="465"/>
      <c r="E700" s="466"/>
    </row>
    <row r="701" spans="1:5">
      <c r="A701" s="464"/>
      <c r="B701" s="366"/>
      <c r="C701" s="465"/>
      <c r="D701" s="465"/>
      <c r="E701" s="466"/>
    </row>
    <row r="702" spans="1:5">
      <c r="A702" s="464"/>
      <c r="B702" s="366"/>
      <c r="C702" s="465"/>
      <c r="D702" s="465"/>
      <c r="E702" s="466"/>
    </row>
    <row r="703" spans="1:5">
      <c r="A703" s="464"/>
      <c r="B703" s="366"/>
      <c r="C703" s="465"/>
      <c r="D703" s="465"/>
      <c r="E703" s="466"/>
    </row>
    <row r="704" spans="1:5">
      <c r="A704" s="464"/>
      <c r="B704" s="366"/>
      <c r="C704" s="465"/>
      <c r="D704" s="465"/>
      <c r="E704" s="466"/>
    </row>
    <row r="705" spans="1:5">
      <c r="A705" s="464"/>
      <c r="B705" s="366"/>
      <c r="C705" s="465"/>
      <c r="D705" s="465"/>
      <c r="E705" s="466"/>
    </row>
    <row r="706" spans="1:5">
      <c r="A706" s="464"/>
      <c r="B706" s="366"/>
      <c r="C706" s="465"/>
      <c r="D706" s="465"/>
      <c r="E706" s="466"/>
    </row>
    <row r="707" spans="1:5">
      <c r="A707" s="464"/>
      <c r="B707" s="366"/>
      <c r="C707" s="465"/>
      <c r="D707" s="465"/>
      <c r="E707" s="466"/>
    </row>
    <row r="708" spans="1:5">
      <c r="A708" s="464"/>
      <c r="B708" s="366"/>
      <c r="C708" s="465"/>
      <c r="D708" s="465"/>
      <c r="E708" s="466"/>
    </row>
    <row r="709" spans="1:5">
      <c r="A709" s="464"/>
      <c r="B709" s="366"/>
      <c r="C709" s="465"/>
      <c r="D709" s="465"/>
      <c r="E709" s="466"/>
    </row>
    <row r="710" spans="1:5">
      <c r="A710" s="464"/>
      <c r="B710" s="366"/>
      <c r="C710" s="465"/>
      <c r="D710" s="465"/>
      <c r="E710" s="466"/>
    </row>
    <row r="711" spans="1:5">
      <c r="A711" s="464"/>
      <c r="B711" s="366"/>
      <c r="C711" s="465"/>
      <c r="D711" s="465"/>
      <c r="E711" s="466"/>
    </row>
    <row r="712" spans="1:5">
      <c r="A712" s="464"/>
      <c r="B712" s="366"/>
      <c r="C712" s="465"/>
      <c r="D712" s="465"/>
      <c r="E712" s="466"/>
    </row>
    <row r="713" spans="1:5">
      <c r="A713" s="464"/>
      <c r="B713" s="366"/>
      <c r="C713" s="465"/>
      <c r="D713" s="465"/>
      <c r="E713" s="466"/>
    </row>
    <row r="714" spans="1:5">
      <c r="A714" s="464"/>
      <c r="B714" s="366"/>
      <c r="C714" s="465"/>
      <c r="D714" s="465"/>
      <c r="E714" s="466"/>
    </row>
    <row r="715" spans="1:5">
      <c r="A715" s="464"/>
      <c r="B715" s="366"/>
      <c r="C715" s="465"/>
      <c r="D715" s="465"/>
      <c r="E715" s="466"/>
    </row>
    <row r="716" spans="1:5">
      <c r="A716" s="464"/>
      <c r="B716" s="366"/>
      <c r="C716" s="465"/>
      <c r="D716" s="465"/>
      <c r="E716" s="466"/>
    </row>
    <row r="717" spans="1:5">
      <c r="A717" s="464"/>
      <c r="B717" s="366"/>
      <c r="C717" s="465"/>
      <c r="D717" s="465"/>
      <c r="E717" s="466"/>
    </row>
    <row r="718" spans="1:5">
      <c r="A718" s="464"/>
      <c r="B718" s="366"/>
      <c r="C718" s="465"/>
      <c r="D718" s="465"/>
      <c r="E718" s="466"/>
    </row>
    <row r="719" spans="1:5">
      <c r="A719" s="464"/>
      <c r="B719" s="366"/>
      <c r="C719" s="465"/>
      <c r="D719" s="465"/>
      <c r="E719" s="466"/>
    </row>
    <row r="720" spans="1:5">
      <c r="A720" s="464"/>
      <c r="B720" s="366"/>
      <c r="C720" s="465"/>
      <c r="D720" s="465"/>
      <c r="E720" s="466"/>
    </row>
    <row r="721" spans="1:5">
      <c r="A721" s="464"/>
      <c r="B721" s="366"/>
      <c r="C721" s="465"/>
      <c r="D721" s="465"/>
      <c r="E721" s="466"/>
    </row>
    <row r="722" spans="1:5">
      <c r="A722" s="464"/>
      <c r="B722" s="366"/>
      <c r="C722" s="465"/>
      <c r="D722" s="465"/>
      <c r="E722" s="466"/>
    </row>
    <row r="723" spans="1:5">
      <c r="A723" s="464"/>
      <c r="B723" s="366"/>
      <c r="C723" s="465"/>
      <c r="D723" s="465"/>
      <c r="E723" s="466"/>
    </row>
    <row r="724" spans="1:5">
      <c r="A724" s="464"/>
      <c r="B724" s="366"/>
      <c r="C724" s="465"/>
      <c r="D724" s="465"/>
      <c r="E724" s="466"/>
    </row>
    <row r="725" spans="1:5">
      <c r="A725" s="464"/>
      <c r="B725" s="366"/>
      <c r="C725" s="465"/>
      <c r="D725" s="465"/>
      <c r="E725" s="466"/>
    </row>
    <row r="726" spans="1:5">
      <c r="A726" s="464"/>
      <c r="B726" s="366"/>
      <c r="C726" s="465"/>
      <c r="D726" s="465"/>
      <c r="E726" s="466"/>
    </row>
    <row r="727" spans="1:5">
      <c r="A727" s="464"/>
      <c r="B727" s="366"/>
      <c r="C727" s="465"/>
      <c r="D727" s="465"/>
      <c r="E727" s="466"/>
    </row>
    <row r="728" spans="1:5">
      <c r="A728" s="464"/>
      <c r="B728" s="366"/>
      <c r="C728" s="465"/>
      <c r="D728" s="465"/>
      <c r="E728" s="466"/>
    </row>
    <row r="729" spans="1:5">
      <c r="A729" s="464"/>
      <c r="B729" s="366"/>
      <c r="C729" s="465"/>
      <c r="D729" s="465"/>
      <c r="E729" s="466"/>
    </row>
    <row r="730" spans="1:5">
      <c r="A730" s="464"/>
      <c r="B730" s="366"/>
      <c r="C730" s="465"/>
      <c r="D730" s="465"/>
      <c r="E730" s="466"/>
    </row>
    <row r="731" spans="1:5">
      <c r="A731" s="464"/>
      <c r="B731" s="366"/>
      <c r="C731" s="465"/>
      <c r="D731" s="465"/>
      <c r="E731" s="466"/>
    </row>
    <row r="732" spans="1:5">
      <c r="A732" s="464"/>
      <c r="B732" s="366"/>
      <c r="C732" s="465"/>
      <c r="D732" s="465"/>
      <c r="E732" s="466"/>
    </row>
    <row r="733" spans="1:5">
      <c r="A733" s="464"/>
      <c r="B733" s="366"/>
      <c r="C733" s="465"/>
      <c r="D733" s="465"/>
      <c r="E733" s="466"/>
    </row>
    <row r="734" spans="1:5">
      <c r="A734" s="464"/>
      <c r="B734" s="366"/>
      <c r="C734" s="465"/>
      <c r="D734" s="465"/>
      <c r="E734" s="466"/>
    </row>
    <row r="735" spans="1:5">
      <c r="A735" s="464"/>
      <c r="B735" s="366"/>
      <c r="C735" s="465"/>
      <c r="D735" s="465"/>
      <c r="E735" s="466"/>
    </row>
    <row r="736" spans="1:5">
      <c r="A736" s="464"/>
      <c r="B736" s="366"/>
      <c r="C736" s="465"/>
      <c r="D736" s="465"/>
      <c r="E736" s="466"/>
    </row>
    <row r="737" spans="1:5">
      <c r="A737" s="464"/>
      <c r="B737" s="366"/>
      <c r="C737" s="465"/>
      <c r="D737" s="465"/>
      <c r="E737" s="466"/>
    </row>
    <row r="738" spans="1:5">
      <c r="A738" s="464"/>
      <c r="B738" s="366"/>
      <c r="C738" s="465"/>
      <c r="D738" s="465"/>
      <c r="E738" s="466"/>
    </row>
    <row r="739" spans="1:5">
      <c r="A739" s="464"/>
      <c r="B739" s="366"/>
      <c r="C739" s="465"/>
      <c r="D739" s="465"/>
      <c r="E739" s="466"/>
    </row>
    <row r="740" spans="1:5">
      <c r="A740" s="464"/>
      <c r="B740" s="366"/>
      <c r="C740" s="465"/>
      <c r="D740" s="465"/>
      <c r="E740" s="466"/>
    </row>
    <row r="741" spans="1:5">
      <c r="A741" s="464"/>
      <c r="B741" s="366"/>
      <c r="C741" s="465"/>
      <c r="D741" s="465"/>
      <c r="E741" s="466"/>
    </row>
    <row r="742" spans="1:5">
      <c r="A742" s="464"/>
      <c r="B742" s="366"/>
      <c r="C742" s="465"/>
      <c r="D742" s="465"/>
      <c r="E742" s="466"/>
    </row>
    <row r="743" spans="1:5">
      <c r="A743" s="464"/>
      <c r="B743" s="366"/>
      <c r="C743" s="465"/>
      <c r="D743" s="465"/>
      <c r="E743" s="466"/>
    </row>
    <row r="744" spans="1:5">
      <c r="A744" s="464"/>
      <c r="B744" s="366"/>
      <c r="C744" s="465"/>
      <c r="D744" s="465"/>
      <c r="E744" s="466"/>
    </row>
    <row r="745" spans="1:5">
      <c r="A745" s="464"/>
      <c r="B745" s="366"/>
      <c r="C745" s="465"/>
      <c r="D745" s="465"/>
      <c r="E745" s="466"/>
    </row>
    <row r="746" spans="1:5">
      <c r="A746" s="464"/>
      <c r="B746" s="366"/>
      <c r="C746" s="465"/>
      <c r="D746" s="465"/>
      <c r="E746" s="466"/>
    </row>
    <row r="747" spans="1:5">
      <c r="A747" s="464"/>
      <c r="B747" s="366"/>
      <c r="C747" s="465"/>
      <c r="D747" s="465"/>
      <c r="E747" s="466"/>
    </row>
    <row r="748" spans="1:5">
      <c r="A748" s="464"/>
      <c r="B748" s="366"/>
      <c r="C748" s="465"/>
      <c r="D748" s="465"/>
      <c r="E748" s="466"/>
    </row>
    <row r="749" spans="1:5">
      <c r="A749" s="464"/>
      <c r="B749" s="366"/>
      <c r="C749" s="465"/>
      <c r="D749" s="465"/>
      <c r="E749" s="466"/>
    </row>
    <row r="750" spans="1:5">
      <c r="A750" s="464"/>
      <c r="B750" s="366"/>
      <c r="C750" s="465"/>
      <c r="D750" s="465"/>
      <c r="E750" s="466"/>
    </row>
    <row r="751" spans="1:5">
      <c r="A751" s="464"/>
      <c r="B751" s="366"/>
      <c r="C751" s="465"/>
      <c r="D751" s="465"/>
      <c r="E751" s="466"/>
    </row>
    <row r="752" spans="1:5">
      <c r="A752" s="464"/>
      <c r="B752" s="366"/>
      <c r="C752" s="465"/>
      <c r="D752" s="465"/>
      <c r="E752" s="466"/>
    </row>
    <row r="753" spans="1:5">
      <c r="A753" s="464"/>
      <c r="B753" s="366"/>
      <c r="C753" s="465"/>
      <c r="D753" s="465"/>
      <c r="E753" s="466"/>
    </row>
    <row r="754" spans="1:5">
      <c r="A754" s="464"/>
      <c r="B754" s="366"/>
      <c r="C754" s="465"/>
      <c r="D754" s="465"/>
      <c r="E754" s="466"/>
    </row>
    <row r="755" spans="1:5">
      <c r="A755" s="464"/>
      <c r="B755" s="366"/>
      <c r="C755" s="465"/>
      <c r="D755" s="465"/>
      <c r="E755" s="466"/>
    </row>
    <row r="756" spans="1:5">
      <c r="A756" s="464"/>
      <c r="B756" s="366"/>
      <c r="C756" s="465"/>
      <c r="D756" s="465"/>
      <c r="E756" s="466"/>
    </row>
    <row r="757" spans="1:5">
      <c r="A757" s="464"/>
      <c r="B757" s="366"/>
      <c r="C757" s="465"/>
      <c r="D757" s="465"/>
      <c r="E757" s="466"/>
    </row>
    <row r="758" spans="1:5">
      <c r="A758" s="464"/>
      <c r="B758" s="366"/>
      <c r="C758" s="465"/>
      <c r="D758" s="465"/>
      <c r="E758" s="466"/>
    </row>
    <row r="759" spans="1:5">
      <c r="A759" s="464"/>
      <c r="B759" s="366"/>
      <c r="C759" s="465"/>
      <c r="D759" s="465"/>
      <c r="E759" s="466"/>
    </row>
    <row r="760" spans="1:5">
      <c r="A760" s="464"/>
      <c r="B760" s="366"/>
      <c r="C760" s="465"/>
      <c r="D760" s="465"/>
      <c r="E760" s="466"/>
    </row>
    <row r="761" spans="1:5">
      <c r="A761" s="464"/>
      <c r="B761" s="366"/>
      <c r="C761" s="465"/>
      <c r="D761" s="465"/>
      <c r="E761" s="466"/>
    </row>
    <row r="762" spans="1:5">
      <c r="A762" s="464"/>
      <c r="B762" s="366"/>
      <c r="C762" s="465"/>
      <c r="D762" s="465"/>
      <c r="E762" s="466"/>
    </row>
    <row r="763" spans="1:5">
      <c r="A763" s="464"/>
      <c r="B763" s="366"/>
      <c r="C763" s="465"/>
      <c r="D763" s="465"/>
      <c r="E763" s="466"/>
    </row>
    <row r="764" spans="1:5">
      <c r="A764" s="464"/>
      <c r="B764" s="366"/>
      <c r="C764" s="465"/>
      <c r="D764" s="465"/>
      <c r="E764" s="466"/>
    </row>
    <row r="765" spans="1:5">
      <c r="A765" s="464"/>
      <c r="B765" s="366"/>
      <c r="C765" s="465"/>
      <c r="D765" s="465"/>
      <c r="E765" s="466"/>
    </row>
    <row r="766" spans="1:5">
      <c r="A766" s="464"/>
      <c r="B766" s="366"/>
      <c r="C766" s="465"/>
      <c r="D766" s="465"/>
      <c r="E766" s="466"/>
    </row>
    <row r="767" spans="1:5">
      <c r="A767" s="464"/>
      <c r="B767" s="366"/>
      <c r="C767" s="465"/>
      <c r="D767" s="465"/>
      <c r="E767" s="466"/>
    </row>
    <row r="768" spans="1:5">
      <c r="A768" s="464"/>
      <c r="B768" s="366"/>
      <c r="C768" s="465"/>
      <c r="D768" s="465"/>
      <c r="E768" s="466"/>
    </row>
    <row r="769" spans="1:5">
      <c r="A769" s="464"/>
      <c r="B769" s="366"/>
      <c r="C769" s="465"/>
      <c r="D769" s="465"/>
      <c r="E769" s="466"/>
    </row>
    <row r="770" spans="1:5">
      <c r="A770" s="464"/>
      <c r="B770" s="366"/>
      <c r="C770" s="465"/>
      <c r="D770" s="465"/>
      <c r="E770" s="466"/>
    </row>
    <row r="771" spans="1:5">
      <c r="A771" s="464"/>
      <c r="B771" s="366"/>
      <c r="C771" s="465"/>
      <c r="D771" s="465"/>
      <c r="E771" s="466"/>
    </row>
    <row r="772" spans="1:5">
      <c r="A772" s="464"/>
      <c r="B772" s="366"/>
      <c r="C772" s="465"/>
      <c r="D772" s="465"/>
      <c r="E772" s="466"/>
    </row>
    <row r="773" spans="1:5">
      <c r="A773" s="464"/>
      <c r="B773" s="366"/>
      <c r="C773" s="465"/>
      <c r="D773" s="465"/>
      <c r="E773" s="466"/>
    </row>
    <row r="774" spans="1:5">
      <c r="A774" s="464"/>
      <c r="B774" s="366"/>
      <c r="C774" s="465"/>
      <c r="D774" s="465"/>
      <c r="E774" s="466"/>
    </row>
    <row r="775" spans="1:5">
      <c r="A775" s="464"/>
      <c r="B775" s="366"/>
      <c r="C775" s="465"/>
      <c r="D775" s="465"/>
      <c r="E775" s="466"/>
    </row>
    <row r="776" spans="1:5">
      <c r="A776" s="464"/>
      <c r="B776" s="366"/>
      <c r="C776" s="465"/>
      <c r="D776" s="465"/>
      <c r="E776" s="466"/>
    </row>
    <row r="777" spans="1:5">
      <c r="A777" s="464"/>
      <c r="B777" s="366"/>
      <c r="C777" s="465"/>
      <c r="D777" s="465"/>
      <c r="E777" s="466"/>
    </row>
    <row r="778" spans="1:5">
      <c r="A778" s="464"/>
      <c r="B778" s="366"/>
      <c r="C778" s="465"/>
      <c r="D778" s="465"/>
      <c r="E778" s="466"/>
    </row>
    <row r="779" spans="1:5">
      <c r="A779" s="464"/>
      <c r="B779" s="366"/>
      <c r="C779" s="465"/>
      <c r="D779" s="465"/>
      <c r="E779" s="466"/>
    </row>
    <row r="780" spans="1:5">
      <c r="A780" s="464"/>
      <c r="B780" s="366"/>
      <c r="C780" s="465"/>
      <c r="D780" s="465"/>
      <c r="E780" s="466"/>
    </row>
    <row r="781" spans="1:5">
      <c r="A781" s="464"/>
      <c r="B781" s="366"/>
      <c r="C781" s="465"/>
      <c r="D781" s="465"/>
      <c r="E781" s="466"/>
    </row>
    <row r="782" spans="1:5">
      <c r="A782" s="464"/>
      <c r="B782" s="366"/>
      <c r="C782" s="465"/>
      <c r="D782" s="465"/>
      <c r="E782" s="466"/>
    </row>
    <row r="783" spans="1:5">
      <c r="A783" s="464"/>
      <c r="B783" s="366"/>
      <c r="C783" s="465"/>
      <c r="D783" s="465"/>
      <c r="E783" s="466"/>
    </row>
    <row r="784" spans="1:5">
      <c r="A784" s="464"/>
      <c r="B784" s="366"/>
      <c r="C784" s="465"/>
      <c r="D784" s="465"/>
      <c r="E784" s="466"/>
    </row>
    <row r="785" spans="1:5">
      <c r="A785" s="464"/>
      <c r="B785" s="366"/>
      <c r="C785" s="465"/>
      <c r="D785" s="465"/>
      <c r="E785" s="466"/>
    </row>
    <row r="786" spans="1:5">
      <c r="A786" s="464"/>
      <c r="B786" s="366"/>
      <c r="C786" s="465"/>
      <c r="D786" s="465"/>
      <c r="E786" s="466"/>
    </row>
    <row r="787" spans="1:5">
      <c r="A787" s="464"/>
      <c r="B787" s="366"/>
      <c r="C787" s="465"/>
      <c r="D787" s="465"/>
      <c r="E787" s="466"/>
    </row>
    <row r="788" spans="1:5">
      <c r="A788" s="464"/>
      <c r="B788" s="366"/>
      <c r="C788" s="465"/>
      <c r="D788" s="465"/>
      <c r="E788" s="466"/>
    </row>
    <row r="789" spans="1:5">
      <c r="A789" s="464"/>
      <c r="B789" s="366"/>
      <c r="C789" s="465"/>
      <c r="D789" s="465"/>
      <c r="E789" s="466"/>
    </row>
    <row r="790" spans="1:5">
      <c r="A790" s="464"/>
      <c r="B790" s="366"/>
      <c r="C790" s="465"/>
      <c r="D790" s="465"/>
      <c r="E790" s="466"/>
    </row>
    <row r="791" spans="1:5">
      <c r="A791" s="464"/>
      <c r="B791" s="366"/>
      <c r="C791" s="465"/>
      <c r="D791" s="465"/>
      <c r="E791" s="466"/>
    </row>
    <row r="792" spans="1:5">
      <c r="A792" s="464"/>
      <c r="B792" s="366"/>
      <c r="C792" s="465"/>
      <c r="D792" s="465"/>
      <c r="E792" s="466"/>
    </row>
    <row r="793" spans="1:5">
      <c r="A793" s="464"/>
      <c r="B793" s="366"/>
      <c r="C793" s="465"/>
      <c r="D793" s="465"/>
      <c r="E793" s="466"/>
    </row>
    <row r="794" spans="1:5">
      <c r="A794" s="464"/>
      <c r="B794" s="366"/>
      <c r="C794" s="465"/>
      <c r="D794" s="465"/>
      <c r="E794" s="466"/>
    </row>
    <row r="795" spans="1:5">
      <c r="A795" s="464"/>
      <c r="B795" s="366"/>
      <c r="C795" s="465"/>
      <c r="D795" s="465"/>
      <c r="E795" s="466"/>
    </row>
    <row r="796" spans="1:5">
      <c r="A796" s="464"/>
      <c r="B796" s="366"/>
      <c r="C796" s="465"/>
      <c r="D796" s="465"/>
      <c r="E796" s="466"/>
    </row>
    <row r="797" spans="1:5">
      <c r="A797" s="464"/>
      <c r="B797" s="366"/>
      <c r="C797" s="465"/>
      <c r="D797" s="465"/>
      <c r="E797" s="466"/>
    </row>
    <row r="798" spans="1:5">
      <c r="A798" s="464"/>
      <c r="B798" s="366"/>
      <c r="C798" s="465"/>
      <c r="D798" s="465"/>
      <c r="E798" s="466"/>
    </row>
    <row r="799" spans="1:5">
      <c r="A799" s="464"/>
      <c r="B799" s="366"/>
      <c r="C799" s="465"/>
      <c r="D799" s="465"/>
      <c r="E799" s="466"/>
    </row>
    <row r="800" spans="1:5">
      <c r="A800" s="464"/>
      <c r="B800" s="366"/>
      <c r="C800" s="465"/>
      <c r="D800" s="465"/>
      <c r="E800" s="466"/>
    </row>
    <row r="801" spans="1:5">
      <c r="A801" s="464"/>
      <c r="B801" s="366"/>
      <c r="C801" s="465"/>
      <c r="D801" s="465"/>
      <c r="E801" s="466"/>
    </row>
    <row r="802" spans="1:5">
      <c r="A802" s="464"/>
      <c r="B802" s="366"/>
      <c r="C802" s="465"/>
      <c r="D802" s="465"/>
      <c r="E802" s="466"/>
    </row>
    <row r="803" spans="1:5">
      <c r="A803" s="464"/>
      <c r="B803" s="366"/>
      <c r="C803" s="465"/>
      <c r="D803" s="465"/>
      <c r="E803" s="466"/>
    </row>
    <row r="804" spans="1:5">
      <c r="A804" s="464"/>
      <c r="B804" s="366"/>
      <c r="C804" s="465"/>
      <c r="D804" s="465"/>
      <c r="E804" s="466"/>
    </row>
    <row r="805" spans="1:5">
      <c r="A805" s="464"/>
      <c r="B805" s="366"/>
      <c r="C805" s="465"/>
      <c r="D805" s="465"/>
      <c r="E805" s="466"/>
    </row>
    <row r="806" spans="1:5">
      <c r="A806" s="464"/>
      <c r="B806" s="366"/>
      <c r="C806" s="465"/>
      <c r="D806" s="465"/>
      <c r="E806" s="466"/>
    </row>
    <row r="807" spans="1:5">
      <c r="A807" s="464"/>
      <c r="B807" s="366"/>
      <c r="C807" s="465"/>
      <c r="D807" s="465"/>
      <c r="E807" s="466"/>
    </row>
    <row r="808" spans="1:5">
      <c r="A808" s="464"/>
      <c r="B808" s="366"/>
      <c r="C808" s="465"/>
      <c r="D808" s="465"/>
      <c r="E808" s="466"/>
    </row>
    <row r="809" spans="1:5">
      <c r="A809" s="464"/>
      <c r="B809" s="366"/>
      <c r="C809" s="465"/>
      <c r="D809" s="465"/>
      <c r="E809" s="466"/>
    </row>
    <row r="810" spans="1:5">
      <c r="A810" s="464"/>
      <c r="B810" s="366"/>
      <c r="C810" s="465"/>
      <c r="D810" s="465"/>
      <c r="E810" s="466"/>
    </row>
    <row r="811" spans="1:5">
      <c r="A811" s="464"/>
      <c r="B811" s="366"/>
      <c r="C811" s="465"/>
      <c r="D811" s="465"/>
      <c r="E811" s="466"/>
    </row>
    <row r="812" spans="1:5">
      <c r="A812" s="464"/>
      <c r="B812" s="366"/>
      <c r="C812" s="465"/>
      <c r="D812" s="465"/>
      <c r="E812" s="466"/>
    </row>
    <row r="813" spans="1:5">
      <c r="A813" s="464"/>
      <c r="B813" s="366"/>
      <c r="C813" s="465"/>
      <c r="D813" s="465"/>
      <c r="E813" s="466"/>
    </row>
    <row r="814" spans="1:5">
      <c r="A814" s="464"/>
      <c r="B814" s="366"/>
      <c r="C814" s="465"/>
      <c r="D814" s="465"/>
      <c r="E814" s="466"/>
    </row>
    <row r="815" spans="1:5">
      <c r="A815" s="464"/>
      <c r="B815" s="366"/>
      <c r="C815" s="465"/>
      <c r="D815" s="465"/>
      <c r="E815" s="466"/>
    </row>
    <row r="816" spans="1:5">
      <c r="A816" s="464"/>
      <c r="B816" s="366"/>
      <c r="C816" s="465"/>
      <c r="D816" s="465"/>
      <c r="E816" s="466"/>
    </row>
  </sheetData>
  <sheetProtection sheet="1" objects="1" scenarios="1"/>
  <mergeCells count="67">
    <mergeCell ref="D19:D20"/>
    <mergeCell ref="C43:C47"/>
    <mergeCell ref="D43:D47"/>
    <mergeCell ref="C36:C40"/>
    <mergeCell ref="A33:C33"/>
    <mergeCell ref="A2:E2"/>
    <mergeCell ref="A57:C57"/>
    <mergeCell ref="A79:C79"/>
    <mergeCell ref="A77:C77"/>
    <mergeCell ref="A73:C73"/>
    <mergeCell ref="C70:C71"/>
    <mergeCell ref="B70:B71"/>
    <mergeCell ref="A70:A71"/>
    <mergeCell ref="A67:C67"/>
    <mergeCell ref="D70:D71"/>
    <mergeCell ref="B43:B47"/>
    <mergeCell ref="A43:A47"/>
    <mergeCell ref="A5:C5"/>
    <mergeCell ref="A14:C14"/>
    <mergeCell ref="A18:C18"/>
    <mergeCell ref="C11:C13"/>
    <mergeCell ref="A145:C145"/>
    <mergeCell ref="C129:C130"/>
    <mergeCell ref="B129:B130"/>
    <mergeCell ref="A129:A130"/>
    <mergeCell ref="A127:C127"/>
    <mergeCell ref="A133:C133"/>
    <mergeCell ref="A136:C136"/>
    <mergeCell ref="A139:C139"/>
    <mergeCell ref="A142:C142"/>
    <mergeCell ref="D129:D130"/>
    <mergeCell ref="D6:D7"/>
    <mergeCell ref="A65:C65"/>
    <mergeCell ref="C6:C7"/>
    <mergeCell ref="B6:B7"/>
    <mergeCell ref="A6:A7"/>
    <mergeCell ref="A11:A13"/>
    <mergeCell ref="D111:D121"/>
    <mergeCell ref="D16:D17"/>
    <mergeCell ref="A16:A17"/>
    <mergeCell ref="D60:D63"/>
    <mergeCell ref="A19:A20"/>
    <mergeCell ref="B19:B20"/>
    <mergeCell ref="A97:C97"/>
    <mergeCell ref="A93:C93"/>
    <mergeCell ref="A89:C89"/>
    <mergeCell ref="B11:B13"/>
    <mergeCell ref="A34:A35"/>
    <mergeCell ref="A60:A63"/>
    <mergeCell ref="B60:B63"/>
    <mergeCell ref="C60:C63"/>
    <mergeCell ref="C16:C17"/>
    <mergeCell ref="B16:B17"/>
    <mergeCell ref="B34:B35"/>
    <mergeCell ref="A36:A41"/>
    <mergeCell ref="B36:B41"/>
    <mergeCell ref="B83:B86"/>
    <mergeCell ref="A83:A86"/>
    <mergeCell ref="C19:C20"/>
    <mergeCell ref="A50:C50"/>
    <mergeCell ref="A123:C123"/>
    <mergeCell ref="B100:B103"/>
    <mergeCell ref="A100:A103"/>
    <mergeCell ref="B112:B121"/>
    <mergeCell ref="A112:A121"/>
    <mergeCell ref="A107:C107"/>
    <mergeCell ref="A104:C104"/>
  </mergeCells>
  <hyperlinks>
    <hyperlink ref="E7" r:id="rId1" display="Scotiabank annual reports" xr:uid="{C2D6072F-1FD4-424C-961E-14A2CC6F391F}"/>
    <hyperlink ref="E19" r:id="rId2" display="Scotiabank annual reports" xr:uid="{11032047-8DFC-436D-A94D-C467C55FA3B1}"/>
    <hyperlink ref="E9" r:id="rId3" xr:uid="{20922FF0-D422-422C-B9CC-25F91045C059}"/>
    <hyperlink ref="E21" r:id="rId4" display="Scotiabank annual reports" xr:uid="{BBA5D340-8863-471A-9E7E-30EE7BB71868}"/>
    <hyperlink ref="E22" r:id="rId5" xr:uid="{DD1C8A9A-A2F3-44CC-803B-5C1525CB1931}"/>
    <hyperlink ref="E23" r:id="rId6" display="Scotiabank annual reports" xr:uid="{0A8E70E1-6C78-4E6B-8E42-196E8328F13C}"/>
    <hyperlink ref="E31" r:id="rId7" display="Scotiabank annual reports" xr:uid="{E4E6BED1-F1AE-49AC-A3EB-D309E8D6A203}"/>
    <hyperlink ref="E32" r:id="rId8" xr:uid="{2EC3BA5A-61F9-49BB-927E-37051183D953}"/>
    <hyperlink ref="E45" r:id="rId9" xr:uid="{7489244A-5094-4C5B-8AED-DED74AC14B05}"/>
    <hyperlink ref="E44" r:id="rId10" xr:uid="{E51FE9BC-9660-4497-94F6-AE4A518F38AE}"/>
    <hyperlink ref="E46" r:id="rId11" display=" Complaint Resolution Process" xr:uid="{5DB05341-85D3-42F8-9EEE-F8D58A631D5B}"/>
    <hyperlink ref="E47" r:id="rId12" xr:uid="{2271DF83-BD2C-43E4-A2C4-12B8F1002764}"/>
    <hyperlink ref="E70" r:id="rId13" xr:uid="{B2194519-E11B-4F50-8B00-C76328C4881C}"/>
    <hyperlink ref="E27" r:id="rId14" xr:uid="{2366FC1C-FE74-4682-AF38-A4037ED8DD1C}"/>
    <hyperlink ref="E49" r:id="rId15" xr:uid="{F59A93C2-8344-407E-9533-CD55317F562B}"/>
    <hyperlink ref="E147" location="Governance!A34" display="Table: Data Privacy and Security, in Governance" xr:uid="{CDF33788-91C5-4BCB-A2E2-206393B4AD68}"/>
    <hyperlink ref="E141" r:id="rId16" xr:uid="{B9F06D63-F85E-4430-92E5-B617A6E50F12}"/>
    <hyperlink ref="E131" location="Social!A160" display="Table: Paying Equitably, in Social" xr:uid="{BE021DB6-F865-4B58-82A2-16D18DD2BD63}"/>
    <hyperlink ref="E130" r:id="rId17" display="Scotiabank annual reports" xr:uid="{AAC58859-6E14-49DC-B6BD-51C9549AFFBC}"/>
    <hyperlink ref="E129" location="Social!A42" display="Tables: Diversity, in Social" xr:uid="{CA1DE193-272D-4197-B176-D15D6FBDE412}"/>
    <hyperlink ref="E124" location="Governance!A51" display="Table: Training and Development, in Governance" xr:uid="{A719751C-47F9-4B32-B48C-8C5880A6F17A}"/>
    <hyperlink ref="E122" location="Governance!A82" display="Tables: Employee Wellness, Health and Safety, in Governance" xr:uid="{35730D6C-D572-43B6-B539-364FE30033A1}"/>
    <hyperlink ref="E99" location="Social!A104" display="Tables: Hiring and Recruiting Diverse Talent, in Social" xr:uid="{2732E7AF-40FA-4DFD-B1A9-AFA498B752F3}"/>
    <hyperlink ref="E90" location="Environment!A84" display="Tables: Waste Management, in Environment" xr:uid="{663B6DC8-2FBC-4A7C-90EA-47ADEB8304ED}"/>
    <hyperlink ref="E81" location="Environment!A9" display="Tables: GHG Emissions From Our Own Operations, in Environment" xr:uid="{AC32D108-91E6-40E5-9AC4-B6649868F029}"/>
    <hyperlink ref="E78" location="Environment!A73" display="Table: Water Consumption, in Environment" xr:uid="{CCE2D596-42FC-434E-8595-274EECD38588}"/>
    <hyperlink ref="E75" location="Environment!A43" display="Tables: Energy Consumption, in Environment" xr:uid="{00A42FC1-5833-4234-8435-4BDD5ECF84B7}"/>
    <hyperlink ref="E71" location="Governance!A4" display="Table: Attestations and Training, in Governance" xr:uid="{B00E1B53-FE95-4FBB-82BB-FB6E22AF4E6C}"/>
    <hyperlink ref="E61" r:id="rId18" xr:uid="{D54CD3C5-DDB9-4A6D-AD93-54E1BE45AF34}"/>
    <hyperlink ref="E62" r:id="rId19" xr:uid="{849933E7-CE5D-463C-88B4-23D52AAEA0BE}"/>
    <hyperlink ref="E60" r:id="rId20" display="https://www.scotiabank.com/ca/en/about/investors-shareholders/funding-programs/scotiabank-sustainable-bonds.html" xr:uid="{9BF4B4B5-A43A-4EE3-90FE-E5D3822E2706}"/>
    <hyperlink ref="E48" r:id="rId21" display="Scotiabank annual reports" xr:uid="{BDFEF8B3-A4A3-489A-BC86-EF2C3369FD36}"/>
    <hyperlink ref="E59" r:id="rId22" display="Scotiabank annual reports" xr:uid="{5C5F3C8C-BF46-4D92-A660-E16B130DAAC8}"/>
    <hyperlink ref="E8" r:id="rId23" display="Scotiabank annual reports" xr:uid="{60CDD370-65F0-41B6-9252-5EACF040E0C4}"/>
    <hyperlink ref="E6" r:id="rId24" xr:uid="{743A1621-0DBF-4319-A500-A7260D575562}"/>
    <hyperlink ref="E16" r:id="rId25" display="Scotiabank annual reports" xr:uid="{60EFF6D3-B3A8-4F05-9EB5-341DD011CE96}"/>
    <hyperlink ref="E17" location="Social!A2" display="Tables: Global Workforce, in Social" xr:uid="{E3F20009-3651-470E-B475-D47661D5B7CD}"/>
    <hyperlink ref="E15" r:id="rId26" display="Scotiabank annual reports" xr:uid="{69D8ABEB-060F-422D-974D-5AC412538EEC}"/>
    <hyperlink ref="E42" r:id="rId27" display="Scotiabank annual reports" xr:uid="{EBE5E6B4-2D69-4C0B-BC17-AFB660A43954}"/>
    <hyperlink ref="E40" r:id="rId28" xr:uid="{E1B0A647-5F44-4255-ACA2-ED0F5739A07F}"/>
    <hyperlink ref="E38" r:id="rId29" xr:uid="{C166758B-163E-44BD-9A6A-789AF8375C24}"/>
    <hyperlink ref="E43" r:id="rId30" location="page=40" xr:uid="{F4A11CB1-5EBE-4DA3-844B-3E7E17383FBD}"/>
    <hyperlink ref="E36" r:id="rId31" xr:uid="{8729BBC0-FEFE-4754-A260-BCCCEEB90965}"/>
    <hyperlink ref="E37" r:id="rId32" display="https://www.scotiabank.com/content/dam/scotiabank/canada/common/documents/SCOTIABANK_HUMAN_RIGHTS_STATEMENT_2021.pdf" xr:uid="{046F67E5-890E-4135-94F2-7AF50B9956CB}"/>
    <hyperlink ref="E39" r:id="rId33" display="https://www.scotiabank.com/ca/en/about/inside-scotiabank/supplier-code-of-conduct.html" xr:uid="{BBFBB1A1-4895-4A55-98A9-8FDA065DD5B7}"/>
    <hyperlink ref="E34" r:id="rId34" xr:uid="{A3F351AE-CF25-44B0-B55B-C85A80E1B2FB}"/>
    <hyperlink ref="E28:E30" r:id="rId35" display="Scotiabank annual reports" xr:uid="{60135162-93A5-4A32-8523-46B64E418825}"/>
    <hyperlink ref="E109" r:id="rId36" xr:uid="{62F5D0E5-C13C-489F-B39A-891C2CCA61E4}"/>
    <hyperlink ref="E110" r:id="rId37" xr:uid="{48A8DE6C-A62A-4F6E-884D-DF881DBEE483}"/>
    <hyperlink ref="E76" location="Environment!A43" display="Tables: Energy Consumption, in Environment" xr:uid="{E9FC659E-B4CF-4D7D-898A-5524239555BB}"/>
    <hyperlink ref="E11" r:id="rId38" xr:uid="{816CC110-0CDA-44C2-86D6-F16F0BCA00B1}"/>
    <hyperlink ref="E82" location="Environment!A9" display="Tables: GHG Emissions From Our Own Operations, in Environment" xr:uid="{07167E01-BD91-4201-8C13-A2DD65D195DF}"/>
    <hyperlink ref="E83" location="Environment!A9" display="Tables: GHG Emissions From Our Own Operations, in Environment" xr:uid="{AF0E9A99-0D03-4E47-8A09-B8E870C5E0EE}"/>
    <hyperlink ref="E87" location="Environment!A9" display="Tables: GHG Emissions From Our Own Operations, in Environment" xr:uid="{CD372FE8-4623-4550-8ECD-BF072A197B9B}"/>
    <hyperlink ref="E88" location="Environment!A9" display="Tables: GHG Emissions From Our Own Operations, in Environment" xr:uid="{09161B82-0B6A-45B0-96B8-02287837E046}"/>
    <hyperlink ref="E91" location="Environment!A84" display="Tables: Waste Management, in Environment" xr:uid="{CFF01F32-7E2E-49BD-8DE5-B2FB624228DF}"/>
    <hyperlink ref="E92" location="Environment!A84" display="Tables: Waste Management, in Environment" xr:uid="{356B54D8-E9D6-4D4B-90E8-34723F259032}"/>
    <hyperlink ref="E125" location="Governance!A51" display="Table: Training and Development, in Governance" xr:uid="{4C035E44-9FA8-4250-8FBF-8C0FE81F9272}"/>
    <hyperlink ref="E126" location="Governance!A51" display="Table: Training and Development, in Governance" xr:uid="{9412CB56-19A0-4450-AC50-78F616B1A385}"/>
    <hyperlink ref="E84" r:id="rId39" xr:uid="{2F6B6D54-AAF2-40EA-A6E4-90545D2955EE}"/>
    <hyperlink ref="E85" r:id="rId40" xr:uid="{88BD1F91-121B-41DF-91C7-5C654E2029B1}"/>
    <hyperlink ref="E35" r:id="rId41" display="https://www.scotiabank.com/content/dam/scotiabank/canada/common/documents/SCOTIABANK_HUMAN_RIGHTS_STATEMENT_2021.pdf" xr:uid="{231A4DA6-CEFA-429F-B8E1-B9839EE92AD6}"/>
    <hyperlink ref="E41" location="Governance!A4" display="Table: Attestations and Training, in Governance" xr:uid="{010DB225-BD9E-4990-A4E0-8B124245054A}"/>
    <hyperlink ref="E12" r:id="rId42" xr:uid="{02241AEF-260D-4FDF-ABD7-2DE63B3D11AC}"/>
    <hyperlink ref="E13" r:id="rId43" xr:uid="{3AE034C7-0703-4267-9933-D632DF19BCA4}"/>
    <hyperlink ref="E20" location="Social!A48" display="Cuadros: Diversidad de los Órganos de Gobierno, en Social " xr:uid="{3C73386A-12F9-49C7-9E6F-81725FC39879}"/>
  </hyperlinks>
  <pageMargins left="0.70866141732283472" right="0.70866141732283472" top="0.74803149606299213" bottom="0.74803149606299213" header="0.31496062992125984" footer="0.31496062992125984"/>
  <pageSetup scale="49" fitToHeight="0" orientation="landscape" r:id="rId44"/>
  <rowBreaks count="1" manualBreakCount="1">
    <brk id="147"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7A9E-9C4B-4D2D-9CBA-5379603BAE5C}">
  <sheetPr codeName="Sheet10">
    <pageSetUpPr fitToPage="1"/>
  </sheetPr>
  <dimension ref="A1:D18"/>
  <sheetViews>
    <sheetView zoomScaleNormal="100" workbookViewId="0"/>
  </sheetViews>
  <sheetFormatPr defaultColWidth="9.28515625" defaultRowHeight="14.45"/>
  <cols>
    <col min="1" max="1" width="15.28515625" style="2" customWidth="1"/>
    <col min="2" max="2" width="64.42578125" style="2" customWidth="1"/>
    <col min="3" max="3" width="22.28515625" style="2" customWidth="1"/>
    <col min="4" max="4" width="40.5703125" style="2" customWidth="1"/>
    <col min="5" max="16384" width="9.28515625" style="2"/>
  </cols>
  <sheetData>
    <row r="1" spans="1:4" ht="26.45">
      <c r="A1" s="316" t="s">
        <v>1401</v>
      </c>
    </row>
    <row r="2" spans="1:4" s="9" customFormat="1" ht="27" customHeight="1">
      <c r="A2" s="1054" t="s">
        <v>1402</v>
      </c>
      <c r="B2" s="1054"/>
      <c r="C2" s="1054"/>
      <c r="D2" s="1104"/>
    </row>
    <row r="3" spans="1:4" ht="25.5" customHeight="1" thickBot="1"/>
    <row r="4" spans="1:4">
      <c r="A4" s="4" t="s">
        <v>1403</v>
      </c>
      <c r="B4" s="4"/>
      <c r="C4" s="778" t="s">
        <v>1087</v>
      </c>
      <c r="D4" s="778" t="s">
        <v>1404</v>
      </c>
    </row>
    <row r="5" spans="1:4" ht="16.5" customHeight="1">
      <c r="A5" s="1105" t="s">
        <v>1405</v>
      </c>
      <c r="B5" s="1105"/>
      <c r="C5" s="595"/>
      <c r="D5" s="595"/>
    </row>
    <row r="6" spans="1:4" ht="26.1">
      <c r="A6" s="1106" t="s">
        <v>1406</v>
      </c>
      <c r="B6" s="5" t="s">
        <v>1407</v>
      </c>
      <c r="C6" s="16" t="s">
        <v>1408</v>
      </c>
      <c r="D6" s="5" t="s">
        <v>1409</v>
      </c>
    </row>
    <row r="7" spans="1:4" ht="28.5" customHeight="1">
      <c r="A7" s="1106" t="s">
        <v>1410</v>
      </c>
      <c r="B7" s="5" t="s">
        <v>1411</v>
      </c>
      <c r="C7" s="16" t="s">
        <v>1412</v>
      </c>
      <c r="D7" s="5" t="s">
        <v>1413</v>
      </c>
    </row>
    <row r="8" spans="1:4">
      <c r="A8" s="1107" t="s">
        <v>1414</v>
      </c>
      <c r="B8" s="1107"/>
      <c r="C8" s="1108"/>
      <c r="D8" s="1109"/>
    </row>
    <row r="9" spans="1:4" ht="27.75" customHeight="1">
      <c r="A9" s="1106" t="s">
        <v>1415</v>
      </c>
      <c r="B9" s="5" t="s">
        <v>1416</v>
      </c>
      <c r="C9" s="16" t="s">
        <v>1417</v>
      </c>
      <c r="D9" s="5" t="s">
        <v>1418</v>
      </c>
    </row>
    <row r="10" spans="1:4" ht="30.75" customHeight="1">
      <c r="A10" s="1106" t="s">
        <v>1419</v>
      </c>
      <c r="B10" s="5" t="s">
        <v>1420</v>
      </c>
      <c r="C10" s="16" t="s">
        <v>1412</v>
      </c>
      <c r="D10" s="5"/>
    </row>
    <row r="11" spans="1:4">
      <c r="A11" s="1106" t="s">
        <v>1421</v>
      </c>
      <c r="B11" s="5" t="s">
        <v>1422</v>
      </c>
      <c r="C11" s="16" t="s">
        <v>1412</v>
      </c>
      <c r="D11" s="5"/>
    </row>
    <row r="12" spans="1:4" ht="26.1">
      <c r="A12" s="1106" t="s">
        <v>1423</v>
      </c>
      <c r="B12" s="5" t="s">
        <v>1424</v>
      </c>
      <c r="C12" s="16" t="s">
        <v>1425</v>
      </c>
      <c r="D12" s="5" t="s">
        <v>1426</v>
      </c>
    </row>
    <row r="13" spans="1:4" ht="17.25" customHeight="1">
      <c r="A13" s="1105" t="s">
        <v>478</v>
      </c>
      <c r="B13" s="1105"/>
      <c r="C13" s="596"/>
      <c r="D13" s="595"/>
    </row>
    <row r="14" spans="1:4">
      <c r="A14" s="1106" t="s">
        <v>1427</v>
      </c>
      <c r="B14" s="5" t="s">
        <v>1428</v>
      </c>
      <c r="C14" s="16" t="s">
        <v>1429</v>
      </c>
      <c r="D14" s="5" t="s">
        <v>1430</v>
      </c>
    </row>
    <row r="15" spans="1:4">
      <c r="A15" s="1106" t="s">
        <v>1431</v>
      </c>
      <c r="B15" s="5" t="s">
        <v>1432</v>
      </c>
      <c r="C15" s="16" t="s">
        <v>1429</v>
      </c>
      <c r="D15" s="5" t="s">
        <v>1433</v>
      </c>
    </row>
    <row r="16" spans="1:4" ht="26.1">
      <c r="A16" s="1106" t="s">
        <v>1434</v>
      </c>
      <c r="B16" s="5" t="s">
        <v>1435</v>
      </c>
      <c r="C16" s="16" t="s">
        <v>1429</v>
      </c>
      <c r="D16" s="5" t="s">
        <v>1436</v>
      </c>
    </row>
    <row r="17" spans="1:4" ht="17.25" customHeight="1">
      <c r="A17" s="1105" t="s">
        <v>1437</v>
      </c>
      <c r="B17" s="1105"/>
      <c r="C17" s="596"/>
      <c r="D17" s="595"/>
    </row>
    <row r="18" spans="1:4" ht="26.45" thickBot="1">
      <c r="A18" s="1110" t="s">
        <v>1438</v>
      </c>
      <c r="B18" s="1111" t="s">
        <v>1439</v>
      </c>
      <c r="C18" s="781" t="s">
        <v>1440</v>
      </c>
      <c r="D18" s="1111" t="s">
        <v>1441</v>
      </c>
    </row>
  </sheetData>
  <sheetProtection sheet="1" objects="1" scenarios="1"/>
  <mergeCells count="4">
    <mergeCell ref="A2:C2"/>
    <mergeCell ref="A13:B13"/>
    <mergeCell ref="A17:B17"/>
    <mergeCell ref="A5:B5"/>
  </mergeCells>
  <pageMargins left="0.70866141732283472" right="0.70866141732283472" top="0.74803149606299213" bottom="0.74803149606299213" header="0.31496062992125984" footer="0.31496062992125984"/>
  <pageSetup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6B4A600F6B74F925421C9DCC8F68E" ma:contentTypeVersion="18" ma:contentTypeDescription="Create a new document." ma:contentTypeScope="" ma:versionID="6f6239d36576fb4e6bf248a19ec09886">
  <xsd:schema xmlns:xsd="http://www.w3.org/2001/XMLSchema" xmlns:xs="http://www.w3.org/2001/XMLSchema" xmlns:p="http://schemas.microsoft.com/office/2006/metadata/properties" xmlns:ns2="63b55475-546a-4ed9-86c6-c38ba83bc7d6" xmlns:ns3="c7871364-28b4-40df-b0c0-0707b5062542" targetNamespace="http://schemas.microsoft.com/office/2006/metadata/properties" ma:root="true" ma:fieldsID="6e32a4c6ca801299429d1dcb98c509cc" ns2:_="" ns3:_="">
    <xsd:import namespace="63b55475-546a-4ed9-86c6-c38ba83bc7d6"/>
    <xsd:import namespace="c7871364-28b4-40df-b0c0-0707b5062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55475-546a-4ed9-86c6-c38ba83bc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1ae396a-c076-4d2d-8527-41749cbd11f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871364-28b4-40df-b0c0-0707b5062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d3824f-d3fa-4696-aaf9-a0c4ecab2290}" ma:internalName="TaxCatchAll" ma:showField="CatchAllData" ma:web="c7871364-28b4-40df-b0c0-0707b5062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b55475-546a-4ed9-86c6-c38ba83bc7d6">
      <Terms xmlns="http://schemas.microsoft.com/office/infopath/2007/PartnerControls"/>
    </lcf76f155ced4ddcb4097134ff3c332f>
    <TaxCatchAll xmlns="c7871364-28b4-40df-b0c0-0707b5062542" xsi:nil="true"/>
  </documentManagement>
</p:properties>
</file>

<file path=customXml/itemProps1.xml><?xml version="1.0" encoding="utf-8"?>
<ds:datastoreItem xmlns:ds="http://schemas.openxmlformats.org/officeDocument/2006/customXml" ds:itemID="{1CB554B0-CC89-4722-8302-2111562D0020}"/>
</file>

<file path=customXml/itemProps2.xml><?xml version="1.0" encoding="utf-8"?>
<ds:datastoreItem xmlns:ds="http://schemas.openxmlformats.org/officeDocument/2006/customXml" ds:itemID="{8A9D2849-1275-4089-88ED-98780320A253}"/>
</file>

<file path=customXml/itemProps3.xml><?xml version="1.0" encoding="utf-8"?>
<ds:datastoreItem xmlns:ds="http://schemas.openxmlformats.org/officeDocument/2006/customXml" ds:itemID="{1FDC5E98-A58E-4110-916D-004908F78B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Knight, Tara</dc:creator>
  <cp:keywords/>
  <dc:description/>
  <cp:lastModifiedBy>Tran, Louis</cp:lastModifiedBy>
  <cp:revision/>
  <dcterms:created xsi:type="dcterms:W3CDTF">2022-05-18T13:38:21Z</dcterms:created>
  <dcterms:modified xsi:type="dcterms:W3CDTF">2024-03-12T18:11:13Z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0x010100D6B6B4A600F6B74F925421C9DCC8F68E</vt:lpwstr>
  </property>
  <property fmtid="{D5CDD505-2E9C-101B-9397-08002B2CF9AE}" pid="3" name="MediaServiceImageTags">
    <vt:lpwstr/>
  </property>
</Properties>
</file>